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4332"/>
  <workbookPr showInkAnnotation="0"/>
  <mc:AlternateContent xmlns:mc="http://schemas.openxmlformats.org/markup-compatibility/2006">
    <mc:Choice Requires="x15">
      <x15ac:absPath xmlns:x15ac="http://schemas.microsoft.com/office/spreadsheetml/2010/11/ac" url="\\133.240.1.177\05ｄｘ推進ｇ\550_電算\360_グループウェア\008_令和７年度\002_プロポーザル\005 HP掲載用\"/>
    </mc:Choice>
  </mc:AlternateContent>
  <xr:revisionPtr revIDLastSave="0" documentId="13_ncr:1_{A5C4C807-3C22-4D0A-A4BA-5CF94DFEB73A}" xr6:coauthVersionLast="47" xr6:coauthVersionMax="47" xr10:uidLastSave="{00000000-0000-0000-0000-000000000000}"/>
  <bookViews>
    <workbookView xWindow="-120" yWindow="-120" windowWidth="29040" windowHeight="15720" xr2:uid="{00000000-000D-0000-FFFF-FFFF00000000}"/>
  </bookViews>
  <sheets>
    <sheet name="グループウェア" sheetId="21" r:id="rId1"/>
  </sheets>
  <definedNames>
    <definedName name="_xlnm._FilterDatabase" localSheetId="0" hidden="1">グループウェア!$A$3:$F$104</definedName>
    <definedName name="A">#REF!</definedName>
    <definedName name="_xlnm.Print_Area" localSheetId="0">グループウェア!$A$1:$F$104</definedName>
    <definedName name="_xlnm.Print_Titles" localSheetId="0">グループウェア!$1:$3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C104" i="21" l="1"/>
  <c r="C103" i="21"/>
  <c r="C98" i="21"/>
  <c r="C99" i="21"/>
  <c r="C100" i="21"/>
  <c r="C101" i="21"/>
  <c r="C97" i="21"/>
  <c r="C90" i="21"/>
  <c r="C91" i="21"/>
  <c r="C92" i="21"/>
  <c r="C93" i="21"/>
  <c r="C94" i="21"/>
  <c r="C95" i="21"/>
  <c r="C89" i="21"/>
  <c r="C87" i="21"/>
  <c r="C82" i="21"/>
  <c r="C83" i="21"/>
  <c r="C84" i="21"/>
  <c r="C85" i="21"/>
  <c r="C86" i="21"/>
  <c r="C81" i="21"/>
  <c r="C71" i="21"/>
  <c r="C72" i="21"/>
  <c r="C73" i="21"/>
  <c r="C74" i="21"/>
  <c r="C75" i="21"/>
  <c r="C76" i="21"/>
  <c r="C77" i="21"/>
  <c r="C78" i="21"/>
  <c r="C79" i="21"/>
  <c r="C70" i="21"/>
  <c r="C50" i="21"/>
  <c r="C51" i="21"/>
  <c r="C52" i="21"/>
  <c r="C53" i="21"/>
  <c r="C54" i="21"/>
  <c r="C55" i="21"/>
  <c r="C56" i="21"/>
  <c r="C57" i="21"/>
  <c r="C58" i="21"/>
  <c r="C59" i="21"/>
  <c r="C60" i="21"/>
  <c r="C61" i="21"/>
  <c r="C62" i="21"/>
  <c r="C63" i="21"/>
  <c r="C64" i="21"/>
  <c r="C65" i="21"/>
  <c r="C66" i="21"/>
  <c r="C67" i="21"/>
  <c r="C68" i="21"/>
  <c r="C49" i="21"/>
  <c r="C23" i="21"/>
  <c r="C24" i="21"/>
  <c r="C25" i="21"/>
  <c r="C26" i="21"/>
  <c r="C27" i="21"/>
  <c r="C28" i="21"/>
  <c r="C29" i="21"/>
  <c r="C30" i="21"/>
  <c r="C31" i="21"/>
  <c r="C32" i="21"/>
  <c r="C33" i="21"/>
  <c r="C34" i="21"/>
  <c r="C35" i="21"/>
  <c r="C36" i="21"/>
  <c r="C37" i="21"/>
  <c r="C38" i="21"/>
  <c r="C39" i="21"/>
  <c r="C40" i="21"/>
  <c r="C41" i="21"/>
  <c r="C42" i="21"/>
  <c r="C43" i="21"/>
  <c r="C44" i="21"/>
  <c r="C45" i="21"/>
  <c r="C46" i="21"/>
  <c r="C47" i="21"/>
  <c r="C22" i="21"/>
  <c r="C11" i="21" l="1"/>
  <c r="C16" i="21" l="1"/>
  <c r="C20" i="21" l="1"/>
  <c r="C19" i="21"/>
  <c r="C18" i="21"/>
  <c r="C15" i="21"/>
  <c r="C14" i="21"/>
  <c r="C13" i="21"/>
  <c r="C12" i="21"/>
  <c r="C10" i="21"/>
  <c r="C9" i="21"/>
  <c r="C8" i="21"/>
  <c r="C7" i="21"/>
  <c r="C6" i="21"/>
  <c r="C5" i="21"/>
</calcChain>
</file>

<file path=xl/sharedStrings.xml><?xml version="1.0" encoding="utf-8"?>
<sst xmlns="http://schemas.openxmlformats.org/spreadsheetml/2006/main" count="136" uniqueCount="124">
  <si>
    <t>共通機能</t>
    <rPh sb="0" eb="2">
      <t>キョウツウ</t>
    </rPh>
    <rPh sb="2" eb="4">
      <t>キノウ</t>
    </rPh>
    <phoneticPr fontId="1"/>
  </si>
  <si>
    <t>権限</t>
    <rPh sb="0" eb="2">
      <t>ケンゲン</t>
    </rPh>
    <phoneticPr fontId="1"/>
  </si>
  <si>
    <t>小分類</t>
    <rPh sb="0" eb="3">
      <t>ショウブンルイ</t>
    </rPh>
    <phoneticPr fontId="1"/>
  </si>
  <si>
    <t>登録した文書ファイルの説明文章が付け加えられること。</t>
  </si>
  <si>
    <t>回覧板機能</t>
    <rPh sb="0" eb="3">
      <t>カイランバン</t>
    </rPh>
    <rPh sb="3" eb="5">
      <t>キノウ</t>
    </rPh>
    <phoneticPr fontId="1"/>
  </si>
  <si>
    <t>掲示板機能</t>
    <rPh sb="0" eb="3">
      <t>ケイジバン</t>
    </rPh>
    <rPh sb="3" eb="5">
      <t>キノウ</t>
    </rPh>
    <phoneticPr fontId="1"/>
  </si>
  <si>
    <t>回覧の回答時刻を表示できること。</t>
    <phoneticPr fontId="1"/>
  </si>
  <si>
    <t>グループウェアのユーザー全員へ周知したい事項を掲載できること。</t>
    <phoneticPr fontId="1"/>
  </si>
  <si>
    <t>施設予約</t>
    <rPh sb="0" eb="2">
      <t>シセツ</t>
    </rPh>
    <rPh sb="2" eb="4">
      <t>ヨヤク</t>
    </rPh>
    <phoneticPr fontId="1"/>
  </si>
  <si>
    <t>施設予約機能</t>
    <rPh sb="0" eb="2">
      <t>シセツ</t>
    </rPh>
    <rPh sb="2" eb="4">
      <t>ヨヤク</t>
    </rPh>
    <rPh sb="4" eb="6">
      <t>キノウ</t>
    </rPh>
    <phoneticPr fontId="1"/>
  </si>
  <si>
    <t>二役スケジュール機能</t>
    <rPh sb="0" eb="1">
      <t>ニ</t>
    </rPh>
    <rPh sb="1" eb="2">
      <t>ヤク</t>
    </rPh>
    <rPh sb="8" eb="10">
      <t>キノウ</t>
    </rPh>
    <phoneticPr fontId="1"/>
  </si>
  <si>
    <t>スケジュール</t>
    <phoneticPr fontId="1"/>
  </si>
  <si>
    <t>カレンダー表示は本日・土・日・祝日で色分け表示されること。</t>
    <phoneticPr fontId="1"/>
  </si>
  <si>
    <t>スケジュールを管理する幹部職員は自由に設定できること。</t>
    <phoneticPr fontId="1"/>
  </si>
  <si>
    <t>幹部職員のスケジュールを管理する仕組みを有すること。</t>
    <phoneticPr fontId="1"/>
  </si>
  <si>
    <t>スケジュールの印刷用画面があること。</t>
    <phoneticPr fontId="1"/>
  </si>
  <si>
    <t>他利用者のスケジュールの登録ができること。</t>
    <phoneticPr fontId="1"/>
  </si>
  <si>
    <t>入力済みの内容をコピーして、別のスケジュール・イベントを作成できること。</t>
    <phoneticPr fontId="1"/>
  </si>
  <si>
    <t>登録された情報に対して、更新権限の設定ができること。</t>
    <phoneticPr fontId="1"/>
  </si>
  <si>
    <t>スケジュール機能</t>
    <rPh sb="6" eb="8">
      <t>キノウ</t>
    </rPh>
    <phoneticPr fontId="1"/>
  </si>
  <si>
    <t>メール送信ポートの指定ができること　（Outbound Port25 Blocking対策対応）。</t>
    <phoneticPr fontId="1"/>
  </si>
  <si>
    <t>メール</t>
    <phoneticPr fontId="1"/>
  </si>
  <si>
    <t>メール一覧からチェックされたメールを一括で未読・既読設定ができること。</t>
    <phoneticPr fontId="1"/>
  </si>
  <si>
    <t>未読メールの判別ができること。</t>
    <phoneticPr fontId="1"/>
  </si>
  <si>
    <t>アドレス帳機能</t>
    <rPh sb="4" eb="5">
      <t>チョウ</t>
    </rPh>
    <rPh sb="5" eb="7">
      <t>キノウ</t>
    </rPh>
    <phoneticPr fontId="1"/>
  </si>
  <si>
    <t>自分用のアドレス帳を作成できること。</t>
    <phoneticPr fontId="1"/>
  </si>
  <si>
    <t>メール機能</t>
    <rPh sb="3" eb="5">
      <t>キノウ</t>
    </rPh>
    <phoneticPr fontId="1"/>
  </si>
  <si>
    <t>デスクトップ機能</t>
    <rPh sb="6" eb="8">
      <t>キノウ</t>
    </rPh>
    <phoneticPr fontId="1"/>
  </si>
  <si>
    <t>No.</t>
    <phoneticPr fontId="1"/>
  </si>
  <si>
    <t>回答</t>
    <rPh sb="0" eb="2">
      <t>カイトウ</t>
    </rPh>
    <phoneticPr fontId="1"/>
  </si>
  <si>
    <t>機能要件</t>
    <rPh sb="0" eb="2">
      <t>キノウ</t>
    </rPh>
    <rPh sb="2" eb="4">
      <t>ヨウケン</t>
    </rPh>
    <phoneticPr fontId="1"/>
  </si>
  <si>
    <t>操作性</t>
    <rPh sb="0" eb="3">
      <t>ソウサセイ</t>
    </rPh>
    <phoneticPr fontId="1"/>
  </si>
  <si>
    <t>大分類</t>
    <rPh sb="0" eb="1">
      <t>ダイ</t>
    </rPh>
    <rPh sb="1" eb="3">
      <t>ブンルイ</t>
    </rPh>
    <phoneticPr fontId="1"/>
  </si>
  <si>
    <t>各機能をメニューとして表示でき、ワンクリックで起動できること。</t>
    <rPh sb="11" eb="13">
      <t>ヒョウジ</t>
    </rPh>
    <phoneticPr fontId="1"/>
  </si>
  <si>
    <t>メールサーバを介さずにグループウェアユーザー間でのメールの送受信ができること。</t>
    <phoneticPr fontId="1"/>
  </si>
  <si>
    <t>全体スケジュール機能</t>
    <phoneticPr fontId="1"/>
  </si>
  <si>
    <t>掲示者は掲示物の掲示開始日の設定ができ、掲載期限も設定できること。</t>
    <phoneticPr fontId="1"/>
  </si>
  <si>
    <t>ネットフォルダ機能</t>
    <rPh sb="7" eb="9">
      <t>キノウ</t>
    </rPh>
    <phoneticPr fontId="1"/>
  </si>
  <si>
    <t>権限のあるユーザーはログインIDを切り替えることなく、部署ごとの共有メール・共有ローカルメールの操作が可能であること。</t>
    <rPh sb="32" eb="34">
      <t>キョウユウ</t>
    </rPh>
    <rPh sb="38" eb="40">
      <t>キョウユウ</t>
    </rPh>
    <phoneticPr fontId="1"/>
  </si>
  <si>
    <t>権限のあるユーザーはログインIDを切り替えることなく、代理メール・代理ローカルメールの操作が可能となること。</t>
    <rPh sb="33" eb="35">
      <t>ダイリ</t>
    </rPh>
    <phoneticPr fontId="1"/>
  </si>
  <si>
    <t>ローカルメール・
共有ローカルメール共通</t>
    <rPh sb="9" eb="11">
      <t>キョウユウ</t>
    </rPh>
    <rPh sb="18" eb="20">
      <t>キョウツウ</t>
    </rPh>
    <phoneticPr fontId="1"/>
  </si>
  <si>
    <t>共有メール・共有ローカルメール共通</t>
    <rPh sb="0" eb="2">
      <t>キョウユウ</t>
    </rPh>
    <rPh sb="6" eb="8">
      <t>キョウユウ</t>
    </rPh>
    <rPh sb="15" eb="17">
      <t>キョウツウ</t>
    </rPh>
    <phoneticPr fontId="1"/>
  </si>
  <si>
    <t>メール・共有メール共通</t>
    <phoneticPr fontId="1"/>
  </si>
  <si>
    <t>LGWANメールの送受信が可能であること。</t>
    <rPh sb="9" eb="12">
      <t>ソウジュシン</t>
    </rPh>
    <rPh sb="13" eb="15">
      <t>カノウ</t>
    </rPh>
    <phoneticPr fontId="1"/>
  </si>
  <si>
    <t>管理者は、メールの保管容量をユーザーごとに制限できること。</t>
    <phoneticPr fontId="1"/>
  </si>
  <si>
    <t>同一の時間帯に複数の予定を登録できること。</t>
    <rPh sb="13" eb="15">
      <t>トウロク</t>
    </rPh>
    <phoneticPr fontId="1"/>
  </si>
  <si>
    <t>管理者機能</t>
    <rPh sb="0" eb="3">
      <t>カンリシャ</t>
    </rPh>
    <rPh sb="3" eb="5">
      <t>キノウ</t>
    </rPh>
    <phoneticPr fontId="1"/>
  </si>
  <si>
    <t>版数管理が可能であり、改版履歴を管理できること。</t>
    <rPh sb="0" eb="2">
      <t>ハンスウ</t>
    </rPh>
    <rPh sb="2" eb="4">
      <t>カンリ</t>
    </rPh>
    <rPh sb="5" eb="7">
      <t>カノウ</t>
    </rPh>
    <rPh sb="11" eb="13">
      <t>カイハン</t>
    </rPh>
    <rPh sb="13" eb="15">
      <t>リレキ</t>
    </rPh>
    <rPh sb="16" eb="18">
      <t>カンリ</t>
    </rPh>
    <phoneticPr fontId="1"/>
  </si>
  <si>
    <t>事前の異動情報の変更中でも運用に支障なくグループウェアの利用が継続できること。</t>
    <rPh sb="5" eb="7">
      <t>ジョウホウ</t>
    </rPh>
    <rPh sb="8" eb="10">
      <t>ヘンコウ</t>
    </rPh>
    <phoneticPr fontId="1"/>
  </si>
  <si>
    <t>アドレス帳の内容をCSV形式で出力できること。また、CSVファイルによるアドレスの一括登録ができること。</t>
    <phoneticPr fontId="1"/>
  </si>
  <si>
    <t>共通機能</t>
    <rPh sb="0" eb="2">
      <t>キョウツウ</t>
    </rPh>
    <rPh sb="2" eb="4">
      <t>キノウ</t>
    </rPh>
    <phoneticPr fontId="1"/>
  </si>
  <si>
    <t>メール送信ボタンを押した後、送信内容の確認画面があること。</t>
    <rPh sb="14" eb="16">
      <t>ソウシン</t>
    </rPh>
    <rPh sb="16" eb="18">
      <t>ナイヨウ</t>
    </rPh>
    <rPh sb="19" eb="21">
      <t>カクニン</t>
    </rPh>
    <rPh sb="21" eb="23">
      <t>ガメン</t>
    </rPh>
    <phoneticPr fontId="1"/>
  </si>
  <si>
    <t>メール一覧からチェックされたメールを一括でごみ箱や任意のフォルダへ移動できること。また、ごみ箱にあるメールは一括で削除可能であること。</t>
    <phoneticPr fontId="1"/>
  </si>
  <si>
    <t>受信メールをフォルダに振り分けて保管できること。フォルダは階層化できること。</t>
    <phoneticPr fontId="1"/>
  </si>
  <si>
    <t>送信メールの既読状態の確認（未読/既読）や取り下げが可能であること。</t>
    <rPh sb="6" eb="8">
      <t>キドク</t>
    </rPh>
    <rPh sb="8" eb="10">
      <t>ジョウタイ</t>
    </rPh>
    <rPh sb="11" eb="13">
      <t>カクニン</t>
    </rPh>
    <rPh sb="21" eb="22">
      <t>ト</t>
    </rPh>
    <rPh sb="23" eb="24">
      <t>サ</t>
    </rPh>
    <phoneticPr fontId="1"/>
  </si>
  <si>
    <t>部署ごとの共有メール・共有ローカルメールを権限のあるユーザーで共有利用できること。</t>
    <rPh sb="0" eb="2">
      <t>ブショ</t>
    </rPh>
    <rPh sb="5" eb="7">
      <t>キョウユウ</t>
    </rPh>
    <rPh sb="11" eb="13">
      <t>キョウユウ</t>
    </rPh>
    <phoneticPr fontId="1"/>
  </si>
  <si>
    <t>会議や外出などの時間指定のあるスケジュールを登録できること。また、時間指定のないイベントを登録できること。表示色でスケジュールとイベントを区別できること。</t>
    <rPh sb="0" eb="2">
      <t>カイギ</t>
    </rPh>
    <rPh sb="3" eb="5">
      <t>ガイシュツ</t>
    </rPh>
    <rPh sb="8" eb="10">
      <t>ジカン</t>
    </rPh>
    <rPh sb="10" eb="12">
      <t>シテイ</t>
    </rPh>
    <rPh sb="22" eb="24">
      <t>トウロク</t>
    </rPh>
    <rPh sb="33" eb="35">
      <t>ジカン</t>
    </rPh>
    <rPh sb="35" eb="37">
      <t>シテイ</t>
    </rPh>
    <rPh sb="45" eb="47">
      <t>トウロク</t>
    </rPh>
    <phoneticPr fontId="1"/>
  </si>
  <si>
    <t>スケジュールのカテゴリ（会議／外出等）により表示色を変更できること。</t>
    <rPh sb="12" eb="14">
      <t>カイギ</t>
    </rPh>
    <rPh sb="15" eb="17">
      <t>ガイシュツ</t>
    </rPh>
    <rPh sb="17" eb="18">
      <t>ナド</t>
    </rPh>
    <phoneticPr fontId="1"/>
  </si>
  <si>
    <t>スケジュールの内容をCSV形式で出力できること。また、CSVファイルによる一括登録ができること。</t>
    <phoneticPr fontId="1"/>
  </si>
  <si>
    <t>スケジュール機能</t>
    <phoneticPr fontId="1"/>
  </si>
  <si>
    <t>個人・グループスケジュールの管理ができること。</t>
    <phoneticPr fontId="1"/>
  </si>
  <si>
    <t>カレンダー形式での個人スケジュールを表示できること。
週間・日間表示での個人スケジュール・グループスケジュールを表示できること。</t>
    <phoneticPr fontId="1"/>
  </si>
  <si>
    <t>個人スケジュールをグラフ表示できること。
グラフ表示では、始点と終点を選択してスケジュールの登録ができること。
また、ドラッグ＆ドロップ操作によりスケジュールの日時変更ができること。</t>
    <rPh sb="0" eb="2">
      <t>コジン</t>
    </rPh>
    <phoneticPr fontId="1"/>
  </si>
  <si>
    <t>登録した幹部職員のスケジュールを既定の様式でCSV出力や印刷ができること。
印刷する際は日毎、指定期間毎などの設定ができること。</t>
    <rPh sb="4" eb="6">
      <t>カンブ</t>
    </rPh>
    <rPh sb="6" eb="8">
      <t>ショクイン</t>
    </rPh>
    <rPh sb="19" eb="21">
      <t>ヨウシキ</t>
    </rPh>
    <rPh sb="25" eb="27">
      <t>シュツリョク</t>
    </rPh>
    <rPh sb="38" eb="40">
      <t>インサツ</t>
    </rPh>
    <rPh sb="42" eb="43">
      <t>サイ</t>
    </rPh>
    <rPh sb="55" eb="57">
      <t>セッテイ</t>
    </rPh>
    <phoneticPr fontId="1"/>
  </si>
  <si>
    <t>施設分類（施設・備品・公用車等）による施設の管理ができること。</t>
    <rPh sb="5" eb="7">
      <t>シセツ</t>
    </rPh>
    <rPh sb="8" eb="10">
      <t>ビヒン</t>
    </rPh>
    <rPh sb="11" eb="14">
      <t>コウヨウシャ</t>
    </rPh>
    <rPh sb="14" eb="15">
      <t>トウ</t>
    </rPh>
    <phoneticPr fontId="1"/>
  </si>
  <si>
    <t>施設により予約権限を設定できること。</t>
    <phoneticPr fontId="1"/>
  </si>
  <si>
    <t>施設・備品・公用車等の利用予約ができること。</t>
    <rPh sb="11" eb="13">
      <t>リヨウ</t>
    </rPh>
    <rPh sb="13" eb="15">
      <t>ヨヤク</t>
    </rPh>
    <phoneticPr fontId="1"/>
  </si>
  <si>
    <t>施設予約の入力時に関係するユーザーのスケジュールも同時に登録できること。</t>
    <rPh sb="9" eb="11">
      <t>カンケイ</t>
    </rPh>
    <phoneticPr fontId="1"/>
  </si>
  <si>
    <t>掲示はカテゴリ別に利用権限・閲覧権限を設定できること。
掲示文書はカテゴリ別に一覧で表示できること。カテゴリは、階層化できること。</t>
    <rPh sb="14" eb="16">
      <t>エツラン</t>
    </rPh>
    <rPh sb="16" eb="18">
      <t>ケンゲン</t>
    </rPh>
    <rPh sb="28" eb="30">
      <t>ケイジ</t>
    </rPh>
    <rPh sb="30" eb="32">
      <t>ブンショ</t>
    </rPh>
    <rPh sb="37" eb="38">
      <t>ベツ</t>
    </rPh>
    <rPh sb="39" eb="41">
      <t>イチラン</t>
    </rPh>
    <rPh sb="42" eb="44">
      <t>ヒョウジ</t>
    </rPh>
    <rPh sb="56" eb="59">
      <t>カイソウカ</t>
    </rPh>
    <phoneticPr fontId="1"/>
  </si>
  <si>
    <t xml:space="preserve">Word、Excelなどのファイルを掲示可能であること。
</t>
    <phoneticPr fontId="1"/>
  </si>
  <si>
    <t>掲示板の作成者を個人名だけでなく、部署としても登録できること。
また、当該部署に所属しているユーザであれば、編集可能とする設定ができること。</t>
    <rPh sb="0" eb="2">
      <t>ケイジ</t>
    </rPh>
    <rPh sb="2" eb="3">
      <t>バン</t>
    </rPh>
    <rPh sb="4" eb="6">
      <t>サクセイ</t>
    </rPh>
    <rPh sb="6" eb="7">
      <t>シャ</t>
    </rPh>
    <rPh sb="8" eb="11">
      <t>コジンメイ</t>
    </rPh>
    <rPh sb="17" eb="19">
      <t>ブショ</t>
    </rPh>
    <rPh sb="23" eb="25">
      <t>トウロク</t>
    </rPh>
    <rPh sb="35" eb="37">
      <t>トウガイ</t>
    </rPh>
    <rPh sb="37" eb="39">
      <t>ブショ</t>
    </rPh>
    <rPh sb="40" eb="42">
      <t>ショゾク</t>
    </rPh>
    <rPh sb="54" eb="56">
      <t>ヘンシュウ</t>
    </rPh>
    <rPh sb="56" eb="58">
      <t>カノウ</t>
    </rPh>
    <rPh sb="61" eb="63">
      <t>セッテイ</t>
    </rPh>
    <phoneticPr fontId="1"/>
  </si>
  <si>
    <t>ユーザーを指定して、周知したい事項を回覧できること。</t>
    <rPh sb="5" eb="7">
      <t>シテイ</t>
    </rPh>
    <rPh sb="18" eb="20">
      <t>カイラン</t>
    </rPh>
    <phoneticPr fontId="1"/>
  </si>
  <si>
    <t>ユーザー間でのファイル共有ができること。
ユーザーおよび組織単位にフォルダ・文書を作成でき、フォルダは階層化できること。</t>
    <rPh sb="28" eb="30">
      <t>ソシキ</t>
    </rPh>
    <rPh sb="30" eb="32">
      <t>タンイ</t>
    </rPh>
    <rPh sb="38" eb="40">
      <t>ブンショ</t>
    </rPh>
    <rPh sb="41" eb="43">
      <t>サクセイ</t>
    </rPh>
    <rPh sb="51" eb="54">
      <t>カイソウカ</t>
    </rPh>
    <phoneticPr fontId="1"/>
  </si>
  <si>
    <t>フォルダ・文書に対し、更新・参照権限の設定ができること。
配下のフォルダにアクセス権限を継承できること。</t>
    <rPh sb="29" eb="31">
      <t>ハイカ</t>
    </rPh>
    <rPh sb="41" eb="43">
      <t>ケンゲン</t>
    </rPh>
    <rPh sb="44" eb="46">
      <t>ケイショウ</t>
    </rPh>
    <phoneticPr fontId="1"/>
  </si>
  <si>
    <t>共通機能</t>
    <phoneticPr fontId="1"/>
  </si>
  <si>
    <t>基本要件</t>
    <phoneticPr fontId="1"/>
  </si>
  <si>
    <t>承認が必要な施設を予約した際は、施設管理者に通知し、承認・却下の選択が行えること。
承認・却下完了後は、予約者に通知すること。</t>
    <rPh sb="6" eb="8">
      <t>シセツ</t>
    </rPh>
    <rPh sb="16" eb="18">
      <t>シセツ</t>
    </rPh>
    <phoneticPr fontId="1"/>
  </si>
  <si>
    <t>宛先のTo、CC、BCCをドラッグ＆ドロップで移動できること。</t>
    <phoneticPr fontId="1"/>
  </si>
  <si>
    <t>回答状況は、回答結果別に回答時間順で表示できること。</t>
    <rPh sb="0" eb="2">
      <t>カイトウ</t>
    </rPh>
    <rPh sb="8" eb="10">
      <t>ケッカ</t>
    </rPh>
    <phoneticPr fontId="1"/>
  </si>
  <si>
    <t>組織全体のスケジュールを管理する仕組みを有すること。権限で公開範囲を設定できること。</t>
    <rPh sb="26" eb="28">
      <t>ケンゲン</t>
    </rPh>
    <rPh sb="29" eb="33">
      <t>コウカイハンイ</t>
    </rPh>
    <rPh sb="34" eb="36">
      <t>セッテイ</t>
    </rPh>
    <phoneticPr fontId="1"/>
  </si>
  <si>
    <t>メールの返信と転送が視覚的に確認できる表示機能があること。</t>
    <phoneticPr fontId="1"/>
  </si>
  <si>
    <t>ログインユーザ自身だけが利用するWEBリンク設定もできること。</t>
    <rPh sb="7" eb="9">
      <t>ジシン</t>
    </rPh>
    <rPh sb="12" eb="14">
      <t>リヨウ</t>
    </rPh>
    <rPh sb="22" eb="24">
      <t>セッテイ</t>
    </rPh>
    <phoneticPr fontId="1"/>
  </si>
  <si>
    <t>ＷＥＢリンク</t>
    <phoneticPr fontId="1"/>
  </si>
  <si>
    <t>WEBリンク機能</t>
    <rPh sb="6" eb="8">
      <t>キノウ</t>
    </rPh>
    <phoneticPr fontId="1"/>
  </si>
  <si>
    <t>ユーザー認証ができること。なりすまし等の防止ができること（POPbeforeSMTP、SMTPAuth）。
暗号化により盗聴を防ぐことができること（APOP対応）。</t>
    <phoneticPr fontId="1"/>
  </si>
  <si>
    <t>各システムへの入口を配置できること。</t>
    <phoneticPr fontId="1"/>
  </si>
  <si>
    <t>内容に対して回覧ユーザーは回答ボタンでの返信とコメント入力、ファイル添付で回答できること。</t>
    <rPh sb="13" eb="15">
      <t>カイトウ</t>
    </rPh>
    <rPh sb="20" eb="22">
      <t>ヘンシン</t>
    </rPh>
    <rPh sb="34" eb="36">
      <t>テンプ</t>
    </rPh>
    <rPh sb="37" eb="39">
      <t>カイトウ</t>
    </rPh>
    <phoneticPr fontId="1"/>
  </si>
  <si>
    <t>ログイン時のパスワード設定については、推測が困難となるよう文字数や条件の制限設定を可能とすること。</t>
    <phoneticPr fontId="1"/>
  </si>
  <si>
    <t>組織変更、人事異動等に対応するために組織・役職・人員の変更情報を登録・管理し一括で更新できる仕組みを有すること。</t>
    <rPh sb="18" eb="20">
      <t>ソシキ</t>
    </rPh>
    <rPh sb="21" eb="23">
      <t>ヤクショク</t>
    </rPh>
    <rPh sb="24" eb="26">
      <t>ジンイン</t>
    </rPh>
    <phoneticPr fontId="1"/>
  </si>
  <si>
    <t>回覧板やメールの宛先、スケジュールのユーザー選択等で使える任意のグループ（オリジナルグループ）を各個人で作成できること。</t>
    <rPh sb="0" eb="3">
      <t>カイランバン</t>
    </rPh>
    <rPh sb="29" eb="31">
      <t>ニンイ</t>
    </rPh>
    <phoneticPr fontId="1"/>
  </si>
  <si>
    <t>宛先や該当メンバ選択時に検索する機能を有すること。</t>
    <phoneticPr fontId="1"/>
  </si>
  <si>
    <t>各機能（メール、ローカルメール、スケジュール、施設予約、掲示板、回覧板、ネットフォルダ）において、ドラッグ&amp;ドロップ操作によりファイルを複数添付できること。</t>
    <phoneticPr fontId="1"/>
  </si>
  <si>
    <t>各機能（メール、ローカルメール、掲示板、回覧板）において、詳細内容を確認できること。</t>
    <rPh sb="0" eb="3">
      <t>カクキノウ</t>
    </rPh>
    <rPh sb="16" eb="19">
      <t>ケイジバン</t>
    </rPh>
    <rPh sb="20" eb="23">
      <t>カイランバン</t>
    </rPh>
    <rPh sb="29" eb="31">
      <t>ショウサイ</t>
    </rPh>
    <rPh sb="31" eb="33">
      <t>ナイヨウ</t>
    </rPh>
    <rPh sb="34" eb="36">
      <t>カクニン</t>
    </rPh>
    <phoneticPr fontId="1"/>
  </si>
  <si>
    <t>メール、ローカルメール、掲示板から回覧板、掲示板のデータを作成できること。
作成されるデータにはタイトル・内容・添付ファイルの連携を含むこと。</t>
    <rPh sb="29" eb="31">
      <t>サクセイ</t>
    </rPh>
    <phoneticPr fontId="1"/>
  </si>
  <si>
    <t>メニューの一覧は個人毎に表示項目（説明のあり・なし）を自由に設定できること。</t>
    <rPh sb="5" eb="7">
      <t>イチラン</t>
    </rPh>
    <rPh sb="8" eb="10">
      <t>コジン</t>
    </rPh>
    <rPh sb="10" eb="11">
      <t>ゴト</t>
    </rPh>
    <phoneticPr fontId="1"/>
  </si>
  <si>
    <t>ユーザー宛ての機能ごとの新着情報（未読メール、未読掲示板、未読回答回覧板等）を表示できること。</t>
    <rPh sb="7" eb="9">
      <t>キノウ</t>
    </rPh>
    <rPh sb="36" eb="37">
      <t>ナド</t>
    </rPh>
    <phoneticPr fontId="1"/>
  </si>
  <si>
    <t>メールを返信する際に、差出人への返信、全員に返信ができること。</t>
    <phoneticPr fontId="1"/>
  </si>
  <si>
    <t>各ユーザーは自分自身の利用しているメールボックスの使用量・使用率を確認できること。</t>
    <phoneticPr fontId="1"/>
  </si>
  <si>
    <t>メールをPCのローカルディスク等に保存できること。保存形式（eml形式等）を選択できること。</t>
    <rPh sb="17" eb="19">
      <t>ホゾン</t>
    </rPh>
    <rPh sb="25" eb="27">
      <t>ホゾン</t>
    </rPh>
    <rPh sb="27" eb="29">
      <t>ケイシキ</t>
    </rPh>
    <rPh sb="33" eb="35">
      <t>ケイシキ</t>
    </rPh>
    <rPh sb="38" eb="40">
      <t>センタク</t>
    </rPh>
    <phoneticPr fontId="1"/>
  </si>
  <si>
    <t>メールを一括でPCのローカルディスク等に保存できること。</t>
    <phoneticPr fontId="1"/>
  </si>
  <si>
    <t>宛先、CC、件名、差出人によるフォルダ振り分け設定ができること。</t>
    <rPh sb="9" eb="11">
      <t>サシダシ</t>
    </rPh>
    <rPh sb="11" eb="12">
      <t>ニン</t>
    </rPh>
    <phoneticPr fontId="1"/>
  </si>
  <si>
    <t>メール送信・受信のログが収集できること。</t>
    <rPh sb="3" eb="5">
      <t>ソウシン</t>
    </rPh>
    <rPh sb="6" eb="8">
      <t>ジュシン</t>
    </rPh>
    <rPh sb="12" eb="14">
      <t>シュウシュウ</t>
    </rPh>
    <phoneticPr fontId="1"/>
  </si>
  <si>
    <t>スケジュール・イベントの公開・非公開を選択できること。
非公開では、何らかの予定がある（内容は公開しない）かが分かるよう表示されること。</t>
    <phoneticPr fontId="1"/>
  </si>
  <si>
    <t>非公開に設定したスケジュールを公開したいユーザーがいる場合は、ユーザーを選択し共有できること（その他のメンバーからは参照できないこと）。</t>
    <phoneticPr fontId="1"/>
  </si>
  <si>
    <t>施設毎に予約可能日を設定できること。</t>
    <rPh sb="8" eb="9">
      <t>ビ</t>
    </rPh>
    <phoneticPr fontId="1"/>
  </si>
  <si>
    <t>施設毎に施設の利用可能時間を設定できること。</t>
    <phoneticPr fontId="1"/>
  </si>
  <si>
    <t>施設情報に備品・設備などの説明を付加できること。</t>
    <phoneticPr fontId="1"/>
  </si>
  <si>
    <t>カテゴリ・タイトル・本文で検索ができること。</t>
    <phoneticPr fontId="1"/>
  </si>
  <si>
    <t>既読の掲示にはチェックが入り、未読の掲示と区別できること。</t>
    <rPh sb="18" eb="20">
      <t>ケイジ</t>
    </rPh>
    <phoneticPr fontId="1"/>
  </si>
  <si>
    <t>作成日を表示できること。</t>
    <phoneticPr fontId="1"/>
  </si>
  <si>
    <t>ユーザーのログインログ、アクセスログ等を収集できること。
また、サーバを除きグループウェアのログをCSV形式で出力できること。</t>
    <rPh sb="18" eb="19">
      <t>トウ</t>
    </rPh>
    <rPh sb="25" eb="27">
      <t>ケイシキ</t>
    </rPh>
    <rPh sb="28" eb="30">
      <t>シュツリョク</t>
    </rPh>
    <rPh sb="36" eb="37">
      <t>ノゾ</t>
    </rPh>
    <phoneticPr fontId="1"/>
  </si>
  <si>
    <t>ログはメニュー、ユーザーID、利用者名、HOSTアドレス等が収集できること。</t>
    <rPh sb="28" eb="29">
      <t>トウ</t>
    </rPh>
    <phoneticPr fontId="1"/>
  </si>
  <si>
    <t>管理者は利用可能なメニューの権限を個人単位または組織単位のいずれかで設定ができること。</t>
    <rPh sb="0" eb="3">
      <t>カンリシャ</t>
    </rPh>
    <rPh sb="17" eb="19">
      <t>コジン</t>
    </rPh>
    <rPh sb="19" eb="21">
      <t>タンイ</t>
    </rPh>
    <rPh sb="24" eb="26">
      <t>ソシキ</t>
    </rPh>
    <rPh sb="26" eb="28">
      <t>タンイ</t>
    </rPh>
    <phoneticPr fontId="1"/>
  </si>
  <si>
    <t>異動情報反映後の組織情報は、画面等で事前に確認でき、日時を指定して本番環境へ反映できること。</t>
    <rPh sb="0" eb="2">
      <t>イドウ</t>
    </rPh>
    <rPh sb="2" eb="4">
      <t>ジョウホウ</t>
    </rPh>
    <rPh sb="16" eb="17">
      <t>トウ</t>
    </rPh>
    <phoneticPr fontId="1"/>
  </si>
  <si>
    <t>メールの宛先は、アドレス帳のほか、組織や役職、オリジナルグループから選択できること。
また、任意に選択した宛先へまとめてメールを送ることができること。</t>
    <phoneticPr fontId="1"/>
  </si>
  <si>
    <t>差出人・宛先・CC・件名・本文・添付ファイル名・送受信日付のうち、最低５つの項目でメールの内容が検索できること。</t>
    <rPh sb="38" eb="40">
      <t>コウモク</t>
    </rPh>
    <phoneticPr fontId="1"/>
  </si>
  <si>
    <t>定期的なスケジュールを、毎日・曜日指定・毎月日付指定等で一括入力（繰返し設定）できること。</t>
    <rPh sb="26" eb="27">
      <t>トウ</t>
    </rPh>
    <phoneticPr fontId="1"/>
  </si>
  <si>
    <t>定期的な施設利用を、毎日・曜日指定・毎月日付指定等で一括入力（繰返し設定）できること。</t>
    <rPh sb="24" eb="25">
      <t>トウ</t>
    </rPh>
    <phoneticPr fontId="1"/>
  </si>
  <si>
    <t>予約状況を施設ごとに、日・週・月単位で表示できること。
時間・件名・予約者（または更新者）が表示されること。</t>
    <rPh sb="31" eb="33">
      <t>ケンメイ</t>
    </rPh>
    <rPh sb="41" eb="44">
      <t>コウシンシャ</t>
    </rPh>
    <phoneticPr fontId="1"/>
  </si>
  <si>
    <t>タイトル・本文・作成者等で検索できること。</t>
    <rPh sb="11" eb="12">
      <t>トウ</t>
    </rPh>
    <phoneticPr fontId="1"/>
  </si>
  <si>
    <t>回答／未回答人数等は自動集計されること。
回答結果や返答コメントをCSV出力できること。</t>
    <rPh sb="0" eb="2">
      <t>カイトウ</t>
    </rPh>
    <rPh sb="3" eb="8">
      <t>ミカイトウニンズウ</t>
    </rPh>
    <rPh sb="8" eb="9">
      <t>トウ</t>
    </rPh>
    <rPh sb="10" eb="12">
      <t>ジドウ</t>
    </rPh>
    <rPh sb="12" eb="14">
      <t>シュウケイ</t>
    </rPh>
    <rPh sb="21" eb="23">
      <t>カイトウ</t>
    </rPh>
    <rPh sb="23" eb="25">
      <t>ケッカ</t>
    </rPh>
    <rPh sb="26" eb="28">
      <t>ヘントウ</t>
    </rPh>
    <rPh sb="36" eb="38">
      <t>シュツリョク</t>
    </rPh>
    <phoneticPr fontId="1"/>
  </si>
  <si>
    <t>フォルダ名・文書名等で検索できること。</t>
    <rPh sb="4" eb="5">
      <t>メイ</t>
    </rPh>
    <rPh sb="6" eb="8">
      <t>ブンショ</t>
    </rPh>
    <rPh sb="8" eb="9">
      <t>メイ</t>
    </rPh>
    <rPh sb="9" eb="10">
      <t>トウ</t>
    </rPh>
    <phoneticPr fontId="1"/>
  </si>
  <si>
    <t>機能要件対応一覧表</t>
    <rPh sb="0" eb="2">
      <t>キノウ</t>
    </rPh>
    <rPh sb="2" eb="4">
      <t>ヨウケン</t>
    </rPh>
    <rPh sb="4" eb="6">
      <t>タイオウ</t>
    </rPh>
    <rPh sb="6" eb="8">
      <t>イチラン</t>
    </rPh>
    <rPh sb="8" eb="9">
      <t>ヒョウ</t>
    </rPh>
    <phoneticPr fontId="1"/>
  </si>
  <si>
    <t>補足</t>
    <rPh sb="0" eb="2">
      <t>ホソク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</si>
</sst>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1">
    <numFmt numFmtId="6" formatCode="&quot;¥&quot;#,##0;[Red]&quot;¥&quot;\-#,##0"/>
    <numFmt numFmtId="8" formatCode="&quot;¥&quot;#,##0.00;[Red]&quot;¥&quot;\-#,##0.00"/>
    <numFmt numFmtId="41" formatCode="_ * #,##0_ ;_ * \-#,##0_ ;_ * &quot;-&quot;_ ;_ @_ "/>
    <numFmt numFmtId="43" formatCode="_ * #,##0.00_ ;_ * \-#,##0.00_ ;_ * &quot;-&quot;??_ ;_ @_ "/>
    <numFmt numFmtId="176" formatCode="0.0"/>
    <numFmt numFmtId="177" formatCode="#,##0;\-#,##0;&quot;-&quot;"/>
    <numFmt numFmtId="178" formatCode="#,##0_ "/>
    <numFmt numFmtId="179" formatCode="#,##0\ &quot;F&quot;;[Red]\-#,##0\ &quot;F&quot;"/>
    <numFmt numFmtId="180" formatCode="0.0%"/>
    <numFmt numFmtId="181" formatCode="#,##0_ ;[Red]\-#,##0\ "/>
    <numFmt numFmtId="182" formatCode="#,##0.0&quot;人月&quot;"/>
    <numFmt numFmtId="183" formatCode="0.00_)"/>
    <numFmt numFmtId="184" formatCode="0_ ;[Red]\-0\ "/>
    <numFmt numFmtId="185" formatCode="hh:mm\ \T\K"/>
    <numFmt numFmtId="186" formatCode="&quot;$&quot;#,##0_);[Red]\(&quot;$&quot;#,##0\)"/>
    <numFmt numFmtId="187" formatCode="&quot;$&quot;#,##0.00_);[Red]\(&quot;$&quot;#,##0.00\)"/>
    <numFmt numFmtId="188" formatCode=";;;"/>
    <numFmt numFmtId="189" formatCode="&quot;$&quot;#,##0_);\(&quot;$&quot;#,##0\)"/>
    <numFmt numFmtId="190" formatCode="General_)"/>
    <numFmt numFmtId="191" formatCode="_(&quot;$&quot;* #,##0.0_);_(&quot;$&quot;* \(#,##0.0\);_(&quot;$&quot;* &quot;-&quot;??_);_(@_)"/>
    <numFmt numFmtId="192" formatCode="[&lt;=0]000;000\-00"/>
  </numFmts>
  <fonts count="48">
    <font>
      <sz val="11"/>
      <color theme="1"/>
      <name val="ＭＳ Ｐゴシック"/>
      <family val="2"/>
      <charset val="128"/>
      <scheme val="minor"/>
    </font>
    <font>
      <sz val="6"/>
      <name val="ＭＳ Ｐゴシック"/>
      <family val="2"/>
      <charset val="128"/>
      <scheme val="minor"/>
    </font>
    <font>
      <sz val="11"/>
      <name val="ＭＳ Ｐゴシック"/>
      <family val="3"/>
      <charset val="128"/>
    </font>
    <font>
      <sz val="11"/>
      <color theme="1"/>
      <name val="ＭＳ Ｐゴシック"/>
      <family val="3"/>
      <charset val="128"/>
      <scheme val="minor"/>
    </font>
    <font>
      <sz val="11"/>
      <name val="ＭＳ Ｐゴシック"/>
      <family val="3"/>
      <charset val="128"/>
      <scheme val="minor"/>
    </font>
    <font>
      <sz val="11"/>
      <color theme="1"/>
      <name val="ＭＳ Ｐゴシック"/>
      <family val="2"/>
      <charset val="128"/>
      <scheme val="minor"/>
    </font>
    <font>
      <sz val="11"/>
      <color indexed="8"/>
      <name val="ＭＳ Ｐゴシック"/>
      <family val="3"/>
      <charset val="128"/>
    </font>
    <font>
      <sz val="10"/>
      <color indexed="8"/>
      <name val="Arial"/>
      <family val="2"/>
    </font>
    <font>
      <b/>
      <sz val="12"/>
      <name val="Arial"/>
      <family val="2"/>
    </font>
    <font>
      <sz val="10"/>
      <name val="Arial"/>
      <family val="2"/>
    </font>
    <font>
      <sz val="11"/>
      <name val="・団"/>
      <family val="1"/>
      <charset val="128"/>
    </font>
    <font>
      <sz val="10"/>
      <name val="ＭＳ Ｐゴシック"/>
      <family val="3"/>
      <charset val="128"/>
    </font>
    <font>
      <sz val="12"/>
      <name val="ＭＳ Ｐゴシック"/>
      <family val="3"/>
      <charset val="128"/>
    </font>
    <font>
      <sz val="8"/>
      <name val="Arial"/>
      <family val="2"/>
    </font>
    <font>
      <sz val="11"/>
      <name val="明朝"/>
      <family val="1"/>
      <charset val="128"/>
    </font>
    <font>
      <sz val="11"/>
      <color indexed="10"/>
      <name val="ＭＳ Ｐゴシック"/>
      <family val="3"/>
      <charset val="128"/>
    </font>
    <font>
      <b/>
      <sz val="18"/>
      <color indexed="56"/>
      <name val="ＭＳ Ｐゴシック"/>
      <family val="3"/>
      <charset val="128"/>
    </font>
    <font>
      <sz val="11"/>
      <color indexed="9"/>
      <name val="ＭＳ Ｐゴシック"/>
      <family val="3"/>
      <charset val="128"/>
    </font>
    <font>
      <b/>
      <sz val="11"/>
      <name val="Arial"/>
      <family val="2"/>
    </font>
    <font>
      <b/>
      <sz val="10"/>
      <name val="MS Sans Serif"/>
      <family val="2"/>
    </font>
    <font>
      <b/>
      <sz val="12"/>
      <name val="Helv"/>
      <family val="2"/>
    </font>
    <font>
      <sz val="12"/>
      <name val="Helv"/>
      <family val="2"/>
    </font>
    <font>
      <sz val="10"/>
      <name val="MS Sans Serif"/>
      <family val="2"/>
    </font>
    <font>
      <sz val="9"/>
      <name val="Times New Roman"/>
      <family val="1"/>
    </font>
    <font>
      <b/>
      <i/>
      <sz val="16"/>
      <name val="Helv"/>
      <family val="2"/>
    </font>
    <font>
      <sz val="8"/>
      <name val="Monotype Sorts"/>
      <charset val="2"/>
    </font>
    <font>
      <sz val="8"/>
      <color indexed="16"/>
      <name val="Century Schoolbook"/>
      <family val="1"/>
    </font>
    <font>
      <b/>
      <i/>
      <sz val="10"/>
      <name val="Times New Roman"/>
      <family val="1"/>
    </font>
    <font>
      <b/>
      <sz val="11"/>
      <name val="Helv"/>
      <family val="2"/>
    </font>
    <font>
      <b/>
      <sz val="9"/>
      <name val="Times New Roman"/>
      <family val="1"/>
    </font>
    <font>
      <b/>
      <sz val="11"/>
      <color indexed="9"/>
      <name val="ＭＳ Ｐゴシック"/>
      <family val="3"/>
      <charset val="128"/>
    </font>
    <font>
      <sz val="11"/>
      <color indexed="60"/>
      <name val="ＭＳ Ｐゴシック"/>
      <family val="3"/>
      <charset val="128"/>
    </font>
    <font>
      <sz val="11"/>
      <color indexed="52"/>
      <name val="ＭＳ Ｐゴシック"/>
      <family val="3"/>
      <charset val="128"/>
    </font>
    <font>
      <sz val="11"/>
      <color indexed="20"/>
      <name val="ＭＳ Ｐゴシック"/>
      <family val="3"/>
      <charset val="128"/>
    </font>
    <font>
      <sz val="10"/>
      <name val="ＭＳ 明朝"/>
      <family val="1"/>
      <charset val="128"/>
    </font>
    <font>
      <b/>
      <sz val="11"/>
      <color indexed="52"/>
      <name val="ＭＳ Ｐゴシック"/>
      <family val="3"/>
      <charset val="128"/>
    </font>
    <font>
      <b/>
      <sz val="15"/>
      <color indexed="56"/>
      <name val="ＭＳ Ｐゴシック"/>
      <family val="3"/>
      <charset val="128"/>
    </font>
    <font>
      <b/>
      <sz val="13"/>
      <color indexed="56"/>
      <name val="ＭＳ Ｐゴシック"/>
      <family val="3"/>
      <charset val="128"/>
    </font>
    <font>
      <b/>
      <sz val="11"/>
      <color indexed="56"/>
      <name val="ＭＳ Ｐゴシック"/>
      <family val="3"/>
      <charset val="128"/>
    </font>
    <font>
      <b/>
      <sz val="11"/>
      <color indexed="8"/>
      <name val="ＭＳ Ｐゴシック"/>
      <family val="3"/>
      <charset val="128"/>
    </font>
    <font>
      <b/>
      <sz val="11"/>
      <color indexed="63"/>
      <name val="ＭＳ Ｐゴシック"/>
      <family val="3"/>
      <charset val="128"/>
    </font>
    <font>
      <i/>
      <sz val="11"/>
      <color indexed="23"/>
      <name val="ＭＳ Ｐゴシック"/>
      <family val="3"/>
      <charset val="128"/>
    </font>
    <font>
      <sz val="11"/>
      <color indexed="62"/>
      <name val="ＭＳ Ｐゴシック"/>
      <family val="3"/>
      <charset val="128"/>
    </font>
    <font>
      <sz val="11"/>
      <name val="ＭＳ 明朝"/>
      <family val="1"/>
      <charset val="128"/>
    </font>
    <font>
      <sz val="14"/>
      <name val="ＭＳ 明朝"/>
      <family val="1"/>
      <charset val="128"/>
    </font>
    <font>
      <sz val="11"/>
      <color indexed="17"/>
      <name val="ＭＳ Ｐゴシック"/>
      <family val="3"/>
      <charset val="128"/>
    </font>
    <font>
      <b/>
      <sz val="16"/>
      <name val="ＭＳ Ｐゴシック"/>
      <family val="3"/>
      <charset val="128"/>
      <scheme val="minor"/>
    </font>
    <font>
      <b/>
      <sz val="11"/>
      <name val="ＭＳ Ｐゴシック"/>
      <family val="3"/>
      <charset val="128"/>
      <scheme val="minor"/>
    </font>
  </fonts>
  <fills count="29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indexed="31"/>
      </patternFill>
    </fill>
    <fill>
      <patternFill patternType="solid">
        <fgColor indexed="45"/>
      </patternFill>
    </fill>
    <fill>
      <patternFill patternType="solid">
        <fgColor indexed="42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7"/>
      </patternFill>
    </fill>
    <fill>
      <patternFill patternType="solid">
        <fgColor indexed="44"/>
      </patternFill>
    </fill>
    <fill>
      <patternFill patternType="solid">
        <fgColor indexed="29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22"/>
        <bgColor indexed="64"/>
      </patternFill>
    </fill>
    <fill>
      <patternFill patternType="solid">
        <fgColor indexed="26"/>
        <bgColor indexed="64"/>
      </patternFill>
    </fill>
    <fill>
      <patternFill patternType="mediumGray">
        <fgColor indexed="22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3"/>
      </patternFill>
    </fill>
    <fill>
      <patternFill patternType="solid">
        <fgColor indexed="55"/>
      </patternFill>
    </fill>
    <fill>
      <patternFill patternType="solid">
        <fgColor indexed="43"/>
      </patternFill>
    </fill>
    <fill>
      <patternFill patternType="solid">
        <fgColor indexed="26"/>
      </patternFill>
    </fill>
    <fill>
      <patternFill patternType="solid">
        <fgColor indexed="22"/>
      </patternFill>
    </fill>
    <fill>
      <patternFill patternType="solid">
        <fgColor theme="7" tint="0.79998168889431442"/>
        <bgColor indexed="64"/>
      </patternFill>
    </fill>
  </fills>
  <borders count="3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/>
      <right/>
      <top/>
      <bottom style="double">
        <color indexed="52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</borders>
  <cellStyleXfs count="117">
    <xf numFmtId="0" fontId="0" fillId="0" borderId="0">
      <alignment vertical="center"/>
    </xf>
    <xf numFmtId="0" fontId="2" fillId="0" borderId="0"/>
    <xf numFmtId="0" fontId="3" fillId="0" borderId="0">
      <alignment vertical="center"/>
    </xf>
    <xf numFmtId="0" fontId="3" fillId="0" borderId="0"/>
    <xf numFmtId="38" fontId="2" fillId="0" borderId="0" applyFont="0" applyFill="0" applyBorder="0" applyAlignment="0" applyProtection="0">
      <alignment vertical="center"/>
    </xf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38" fontId="2" fillId="0" borderId="0" applyFont="0" applyFill="0" applyBorder="0" applyAlignment="0" applyProtection="0"/>
    <xf numFmtId="38" fontId="6" fillId="0" borderId="0" applyFont="0" applyFill="0" applyBorder="0" applyAlignment="0" applyProtection="0">
      <alignment vertical="center"/>
    </xf>
    <xf numFmtId="38" fontId="2" fillId="0" borderId="0" applyFont="0" applyFill="0" applyBorder="0" applyAlignment="0" applyProtection="0"/>
    <xf numFmtId="0" fontId="2" fillId="0" borderId="0">
      <alignment vertical="center"/>
    </xf>
    <xf numFmtId="0" fontId="3" fillId="0" borderId="0">
      <alignment vertical="center"/>
    </xf>
    <xf numFmtId="0" fontId="2" fillId="0" borderId="0"/>
    <xf numFmtId="0" fontId="3" fillId="0" borderId="0">
      <alignment vertical="center"/>
    </xf>
    <xf numFmtId="38" fontId="3" fillId="0" borderId="0" applyFont="0" applyFill="0" applyBorder="0" applyAlignment="0" applyProtection="0">
      <alignment vertical="center"/>
    </xf>
    <xf numFmtId="0" fontId="5" fillId="0" borderId="0">
      <alignment vertical="center"/>
    </xf>
    <xf numFmtId="0" fontId="6" fillId="3" borderId="0" applyNumberFormat="0" applyBorder="0" applyAlignment="0" applyProtection="0">
      <alignment vertical="center"/>
    </xf>
    <xf numFmtId="0" fontId="6" fillId="4" borderId="0" applyNumberFormat="0" applyBorder="0" applyAlignment="0" applyProtection="0">
      <alignment vertical="center"/>
    </xf>
    <xf numFmtId="0" fontId="6" fillId="5" borderId="0" applyNumberFormat="0" applyBorder="0" applyAlignment="0" applyProtection="0">
      <alignment vertical="center"/>
    </xf>
    <xf numFmtId="0" fontId="6" fillId="6" borderId="0" applyNumberFormat="0" applyBorder="0" applyAlignment="0" applyProtection="0">
      <alignment vertical="center"/>
    </xf>
    <xf numFmtId="0" fontId="6" fillId="7" borderId="0" applyNumberFormat="0" applyBorder="0" applyAlignment="0" applyProtection="0">
      <alignment vertical="center"/>
    </xf>
    <xf numFmtId="0" fontId="6" fillId="8" borderId="0" applyNumberFormat="0" applyBorder="0" applyAlignment="0" applyProtection="0">
      <alignment vertical="center"/>
    </xf>
    <xf numFmtId="0" fontId="6" fillId="9" borderId="0" applyNumberFormat="0" applyBorder="0" applyAlignment="0" applyProtection="0">
      <alignment vertical="center"/>
    </xf>
    <xf numFmtId="0" fontId="6" fillId="10" borderId="0" applyNumberFormat="0" applyBorder="0" applyAlignment="0" applyProtection="0">
      <alignment vertical="center"/>
    </xf>
    <xf numFmtId="0" fontId="6" fillId="11" borderId="0" applyNumberFormat="0" applyBorder="0" applyAlignment="0" applyProtection="0">
      <alignment vertical="center"/>
    </xf>
    <xf numFmtId="0" fontId="6" fillId="6" borderId="0" applyNumberFormat="0" applyBorder="0" applyAlignment="0" applyProtection="0">
      <alignment vertical="center"/>
    </xf>
    <xf numFmtId="0" fontId="6" fillId="9" borderId="0" applyNumberFormat="0" applyBorder="0" applyAlignment="0" applyProtection="0">
      <alignment vertical="center"/>
    </xf>
    <xf numFmtId="0" fontId="6" fillId="12" borderId="0" applyNumberFormat="0" applyBorder="0" applyAlignment="0" applyProtection="0">
      <alignment vertical="center"/>
    </xf>
    <xf numFmtId="0" fontId="17" fillId="13" borderId="0" applyNumberFormat="0" applyBorder="0" applyAlignment="0" applyProtection="0">
      <alignment vertical="center"/>
    </xf>
    <xf numFmtId="0" fontId="17" fillId="10" borderId="0" applyNumberFormat="0" applyBorder="0" applyAlignment="0" applyProtection="0">
      <alignment vertical="center"/>
    </xf>
    <xf numFmtId="0" fontId="17" fillId="11" borderId="0" applyNumberFormat="0" applyBorder="0" applyAlignment="0" applyProtection="0">
      <alignment vertical="center"/>
    </xf>
    <xf numFmtId="0" fontId="17" fillId="14" borderId="0" applyNumberFormat="0" applyBorder="0" applyAlignment="0" applyProtection="0">
      <alignment vertical="center"/>
    </xf>
    <xf numFmtId="0" fontId="17" fillId="15" borderId="0" applyNumberFormat="0" applyBorder="0" applyAlignment="0" applyProtection="0">
      <alignment vertical="center"/>
    </xf>
    <xf numFmtId="0" fontId="17" fillId="16" borderId="0" applyNumberFormat="0" applyBorder="0" applyAlignment="0" applyProtection="0">
      <alignment vertical="center"/>
    </xf>
    <xf numFmtId="188" fontId="18" fillId="0" borderId="0" applyFont="0" applyFill="0" applyBorder="0" applyAlignment="0" applyProtection="0">
      <alignment horizontal="right"/>
    </xf>
    <xf numFmtId="189" fontId="19" fillId="0" borderId="12" applyAlignment="0" applyProtection="0"/>
    <xf numFmtId="177" fontId="7" fillId="0" borderId="0" applyFill="0" applyBorder="0" applyAlignment="0"/>
    <xf numFmtId="190" fontId="20" fillId="0" borderId="0"/>
    <xf numFmtId="190" fontId="21" fillId="0" borderId="0"/>
    <xf numFmtId="190" fontId="21" fillId="0" borderId="0"/>
    <xf numFmtId="190" fontId="21" fillId="0" borderId="0"/>
    <xf numFmtId="190" fontId="21" fillId="0" borderId="0"/>
    <xf numFmtId="190" fontId="21" fillId="0" borderId="0"/>
    <xf numFmtId="190" fontId="21" fillId="0" borderId="0"/>
    <xf numFmtId="190" fontId="21" fillId="0" borderId="0"/>
    <xf numFmtId="38" fontId="22" fillId="0" borderId="0" applyFont="0" applyFill="0" applyBorder="0" applyAlignment="0" applyProtection="0"/>
    <xf numFmtId="40" fontId="22" fillId="0" borderId="0" applyFont="0" applyFill="0" applyBorder="0" applyAlignment="0" applyProtection="0"/>
    <xf numFmtId="186" fontId="22" fillId="0" borderId="0" applyFont="0" applyFill="0" applyBorder="0" applyAlignment="0" applyProtection="0"/>
    <xf numFmtId="187" fontId="22" fillId="0" borderId="0" applyFont="0" applyFill="0" applyBorder="0" applyAlignment="0" applyProtection="0"/>
    <xf numFmtId="0" fontId="23" fillId="0" borderId="0">
      <alignment horizontal="left"/>
    </xf>
    <xf numFmtId="38" fontId="13" fillId="17" borderId="0" applyNumberFormat="0" applyBorder="0" applyAlignment="0" applyProtection="0"/>
    <xf numFmtId="191" fontId="18" fillId="0" borderId="0" applyNumberFormat="0" applyFill="0" applyBorder="0" applyProtection="0">
      <alignment horizontal="right"/>
    </xf>
    <xf numFmtId="0" fontId="8" fillId="0" borderId="13" applyNumberFormat="0" applyAlignment="0" applyProtection="0">
      <alignment horizontal="left" vertical="center"/>
    </xf>
    <xf numFmtId="0" fontId="8" fillId="0" borderId="4">
      <alignment horizontal="left" vertical="center"/>
    </xf>
    <xf numFmtId="10" fontId="13" fillId="18" borderId="1" applyNumberFormat="0" applyBorder="0" applyAlignment="0" applyProtection="0"/>
    <xf numFmtId="192" fontId="2" fillId="0" borderId="0" applyFont="0" applyFill="0" applyBorder="0" applyAlignment="0" applyProtection="0"/>
    <xf numFmtId="176" fontId="2" fillId="0" borderId="0" applyFont="0" applyFill="0" applyBorder="0" applyAlignment="0" applyProtection="0"/>
    <xf numFmtId="179" fontId="2" fillId="0" borderId="0"/>
    <xf numFmtId="179" fontId="2" fillId="0" borderId="0"/>
    <xf numFmtId="183" fontId="24" fillId="0" borderId="0"/>
    <xf numFmtId="179" fontId="2" fillId="0" borderId="0"/>
    <xf numFmtId="0" fontId="9" fillId="0" borderId="0"/>
    <xf numFmtId="180" fontId="9" fillId="0" borderId="0" applyFont="0" applyFill="0" applyBorder="0" applyAlignment="0" applyProtection="0"/>
    <xf numFmtId="10" fontId="9" fillId="0" borderId="0" applyFont="0" applyFill="0" applyBorder="0" applyAlignment="0" applyProtection="0"/>
    <xf numFmtId="4" fontId="23" fillId="0" borderId="0">
      <alignment horizontal="right"/>
    </xf>
    <xf numFmtId="0" fontId="22" fillId="0" borderId="0" applyNumberFormat="0" applyFont="0" applyFill="0" applyBorder="0" applyAlignment="0" applyProtection="0">
      <alignment horizontal="left"/>
    </xf>
    <xf numFmtId="15" fontId="22" fillId="0" borderId="0" applyFont="0" applyFill="0" applyBorder="0" applyAlignment="0" applyProtection="0"/>
    <xf numFmtId="4" fontId="22" fillId="0" borderId="0" applyFont="0" applyFill="0" applyBorder="0" applyAlignment="0" applyProtection="0"/>
    <xf numFmtId="0" fontId="19" fillId="0" borderId="14">
      <alignment horizontal="center"/>
    </xf>
    <xf numFmtId="3" fontId="22" fillId="0" borderId="0" applyFont="0" applyFill="0" applyBorder="0" applyAlignment="0" applyProtection="0"/>
    <xf numFmtId="0" fontId="22" fillId="19" borderId="0" applyNumberFormat="0" applyFont="0" applyBorder="0" applyAlignment="0" applyProtection="0"/>
    <xf numFmtId="1" fontId="25" fillId="0" borderId="0">
      <alignment horizontal="center"/>
    </xf>
    <xf numFmtId="4" fontId="26" fillId="0" borderId="0">
      <alignment horizontal="right"/>
    </xf>
    <xf numFmtId="0" fontId="27" fillId="0" borderId="0">
      <alignment horizontal="left"/>
    </xf>
    <xf numFmtId="0" fontId="28" fillId="0" borderId="0"/>
    <xf numFmtId="0" fontId="29" fillId="0" borderId="0">
      <alignment horizontal="center"/>
    </xf>
    <xf numFmtId="0" fontId="17" fillId="20" borderId="0" applyNumberFormat="0" applyBorder="0" applyAlignment="0" applyProtection="0">
      <alignment vertical="center"/>
    </xf>
    <xf numFmtId="0" fontId="17" fillId="21" borderId="0" applyNumberFormat="0" applyBorder="0" applyAlignment="0" applyProtection="0">
      <alignment vertical="center"/>
    </xf>
    <xf numFmtId="0" fontId="17" fillId="22" borderId="0" applyNumberFormat="0" applyBorder="0" applyAlignment="0" applyProtection="0">
      <alignment vertical="center"/>
    </xf>
    <xf numFmtId="0" fontId="17" fillId="14" borderId="0" applyNumberFormat="0" applyBorder="0" applyAlignment="0" applyProtection="0">
      <alignment vertical="center"/>
    </xf>
    <xf numFmtId="0" fontId="17" fillId="15" borderId="0" applyNumberFormat="0" applyBorder="0" applyAlignment="0" applyProtection="0">
      <alignment vertical="center"/>
    </xf>
    <xf numFmtId="0" fontId="17" fillId="23" borderId="0" applyNumberFormat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30" fillId="24" borderId="15" applyNumberFormat="0" applyAlignment="0" applyProtection="0">
      <alignment vertical="center"/>
    </xf>
    <xf numFmtId="0" fontId="31" fillId="25" borderId="0" applyNumberFormat="0" applyBorder="0" applyAlignment="0" applyProtection="0">
      <alignment vertical="center"/>
    </xf>
    <xf numFmtId="0" fontId="6" fillId="26" borderId="16" applyNumberFormat="0" applyFont="0" applyAlignment="0" applyProtection="0">
      <alignment vertical="center"/>
    </xf>
    <xf numFmtId="0" fontId="32" fillId="0" borderId="17" applyNumberFormat="0" applyFill="0" applyAlignment="0" applyProtection="0">
      <alignment vertical="center"/>
    </xf>
    <xf numFmtId="0" fontId="33" fillId="4" borderId="0" applyNumberFormat="0" applyBorder="0" applyAlignment="0" applyProtection="0">
      <alignment vertical="center"/>
    </xf>
    <xf numFmtId="0" fontId="34" fillId="0" borderId="0">
      <alignment vertical="center"/>
    </xf>
    <xf numFmtId="0" fontId="35" fillId="27" borderId="18" applyNumberFormat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43" fontId="9" fillId="0" borderId="0" applyFont="0" applyFill="0" applyBorder="0" applyAlignment="0" applyProtection="0"/>
    <xf numFmtId="41" fontId="9" fillId="0" borderId="0" applyFont="0" applyFill="0" applyBorder="0" applyAlignment="0" applyProtection="0"/>
    <xf numFmtId="0" fontId="36" fillId="0" borderId="19" applyNumberFormat="0" applyFill="0" applyAlignment="0" applyProtection="0">
      <alignment vertical="center"/>
    </xf>
    <xf numFmtId="0" fontId="37" fillId="0" borderId="20" applyNumberFormat="0" applyFill="0" applyAlignment="0" applyProtection="0">
      <alignment vertical="center"/>
    </xf>
    <xf numFmtId="0" fontId="38" fillId="0" borderId="21" applyNumberFormat="0" applyFill="0" applyAlignment="0" applyProtection="0">
      <alignment vertical="center"/>
    </xf>
    <xf numFmtId="0" fontId="38" fillId="0" borderId="0" applyNumberFormat="0" applyFill="0" applyBorder="0" applyAlignment="0" applyProtection="0">
      <alignment vertical="center"/>
    </xf>
    <xf numFmtId="0" fontId="39" fillId="0" borderId="22" applyNumberFormat="0" applyFill="0" applyAlignment="0" applyProtection="0">
      <alignment vertical="center"/>
    </xf>
    <xf numFmtId="0" fontId="40" fillId="27" borderId="23" applyNumberFormat="0" applyAlignment="0" applyProtection="0">
      <alignment vertical="center"/>
    </xf>
    <xf numFmtId="182" fontId="14" fillId="0" borderId="0"/>
    <xf numFmtId="184" fontId="11" fillId="0" borderId="0" applyFill="0" applyBorder="0"/>
    <xf numFmtId="181" fontId="11" fillId="0" borderId="0" applyFill="0" applyBorder="0"/>
    <xf numFmtId="49" fontId="11" fillId="2" borderId="24">
      <alignment horizontal="center"/>
    </xf>
    <xf numFmtId="178" fontId="11" fillId="2" borderId="24">
      <alignment horizontal="right"/>
    </xf>
    <xf numFmtId="14" fontId="11" fillId="2" borderId="0" applyBorder="0">
      <alignment horizontal="center"/>
    </xf>
    <xf numFmtId="49" fontId="11" fillId="0" borderId="24"/>
    <xf numFmtId="0" fontId="41" fillId="0" borderId="0" applyNumberFormat="0" applyFill="0" applyBorder="0" applyAlignment="0" applyProtection="0">
      <alignment vertical="center"/>
    </xf>
    <xf numFmtId="8" fontId="10" fillId="0" borderId="0" applyFont="0" applyFill="0" applyBorder="0" applyAlignment="0" applyProtection="0"/>
    <xf numFmtId="6" fontId="10" fillId="0" borderId="0" applyFont="0" applyFill="0" applyBorder="0" applyAlignment="0" applyProtection="0"/>
    <xf numFmtId="0" fontId="42" fillId="8" borderId="18" applyNumberFormat="0" applyAlignment="0" applyProtection="0">
      <alignment vertical="center"/>
    </xf>
    <xf numFmtId="14" fontId="11" fillId="0" borderId="0" applyFill="0" applyBorder="0"/>
    <xf numFmtId="0" fontId="6" fillId="0" borderId="0">
      <alignment vertical="center"/>
    </xf>
    <xf numFmtId="185" fontId="43" fillId="0" borderId="0"/>
    <xf numFmtId="49" fontId="11" fillId="0" borderId="0" applyFill="0" applyBorder="0"/>
    <xf numFmtId="0" fontId="44" fillId="0" borderId="0"/>
    <xf numFmtId="0" fontId="12" fillId="0" borderId="1" applyNumberFormat="0" applyFill="0" applyBorder="0">
      <alignment vertical="top" wrapText="1"/>
    </xf>
    <xf numFmtId="0" fontId="45" fillId="5" borderId="0" applyNumberFormat="0" applyBorder="0" applyAlignment="0" applyProtection="0">
      <alignment vertical="center"/>
    </xf>
  </cellStyleXfs>
  <cellXfs count="39">
    <xf numFmtId="0" fontId="0" fillId="0" borderId="0" xfId="0">
      <alignment vertical="center"/>
    </xf>
    <xf numFmtId="0" fontId="4" fillId="0" borderId="8" xfId="0" applyFont="1" applyBorder="1" applyAlignment="1">
      <alignment horizontal="center" vertical="center"/>
    </xf>
    <xf numFmtId="0" fontId="4" fillId="0" borderId="0" xfId="0" applyFont="1">
      <alignment vertical="center"/>
    </xf>
    <xf numFmtId="0" fontId="4" fillId="0" borderId="1" xfId="0" applyFont="1" applyBorder="1" applyAlignment="1">
      <alignment vertical="top" wrapText="1"/>
    </xf>
    <xf numFmtId="0" fontId="4" fillId="0" borderId="8" xfId="0" applyFont="1" applyBorder="1" applyAlignment="1">
      <alignment horizontal="center" vertical="center" shrinkToFit="1"/>
    </xf>
    <xf numFmtId="0" fontId="4" fillId="0" borderId="25" xfId="0" applyFont="1" applyBorder="1" applyAlignment="1">
      <alignment horizontal="center" vertical="center"/>
    </xf>
    <xf numFmtId="0" fontId="4" fillId="0" borderId="7" xfId="0" applyFont="1" applyBorder="1" applyAlignment="1">
      <alignment horizontal="center" vertical="center" shrinkToFit="1"/>
    </xf>
    <xf numFmtId="0" fontId="4" fillId="0" borderId="1" xfId="0" applyFont="1" applyBorder="1" applyAlignment="1">
      <alignment horizontal="center" vertical="center" shrinkToFit="1"/>
    </xf>
    <xf numFmtId="0" fontId="4" fillId="0" borderId="27" xfId="0" applyFont="1" applyBorder="1" applyAlignment="1">
      <alignment horizontal="left" vertical="top" shrinkToFit="1"/>
    </xf>
    <xf numFmtId="0" fontId="4" fillId="0" borderId="28" xfId="0" applyFont="1" applyBorder="1" applyAlignment="1">
      <alignment horizontal="left" vertical="top" shrinkToFit="1"/>
    </xf>
    <xf numFmtId="0" fontId="4" fillId="0" borderId="6" xfId="0" applyFont="1" applyBorder="1" applyAlignment="1">
      <alignment horizontal="left" vertical="top" shrinkToFit="1"/>
    </xf>
    <xf numFmtId="0" fontId="4" fillId="0" borderId="26" xfId="0" applyFont="1" applyBorder="1" applyAlignment="1">
      <alignment horizontal="center" vertical="center" wrapText="1"/>
    </xf>
    <xf numFmtId="0" fontId="4" fillId="0" borderId="2" xfId="0" applyFont="1" applyBorder="1" applyAlignment="1">
      <alignment horizontal="left" vertical="center" wrapText="1" shrinkToFit="1"/>
    </xf>
    <xf numFmtId="0" fontId="4" fillId="0" borderId="2" xfId="0" applyFont="1" applyBorder="1" applyAlignment="1">
      <alignment horizontal="left" vertical="center" shrinkToFit="1"/>
    </xf>
    <xf numFmtId="0" fontId="4" fillId="0" borderId="1" xfId="0" applyFont="1" applyFill="1" applyBorder="1" applyAlignment="1">
      <alignment vertical="top" wrapText="1"/>
    </xf>
    <xf numFmtId="0" fontId="4" fillId="0" borderId="1" xfId="0" applyFont="1" applyFill="1" applyBorder="1" applyAlignment="1">
      <alignment horizontal="center" vertical="center" shrinkToFit="1"/>
    </xf>
    <xf numFmtId="0" fontId="4" fillId="0" borderId="2" xfId="0" applyFont="1" applyFill="1" applyBorder="1" applyAlignment="1">
      <alignment horizontal="left" vertical="center" wrapText="1" shrinkToFit="1"/>
    </xf>
    <xf numFmtId="0" fontId="46" fillId="0" borderId="0" xfId="0" applyFont="1" applyAlignment="1">
      <alignment horizontal="left" vertical="top"/>
    </xf>
    <xf numFmtId="0" fontId="4" fillId="0" borderId="0" xfId="0" applyFont="1" applyAlignment="1">
      <alignment horizontal="left" vertical="top" shrinkToFit="1"/>
    </xf>
    <xf numFmtId="0" fontId="4" fillId="0" borderId="0" xfId="0" applyFont="1" applyAlignment="1">
      <alignment horizontal="center" vertical="center" shrinkToFit="1"/>
    </xf>
    <xf numFmtId="0" fontId="47" fillId="0" borderId="0" xfId="0" applyFont="1" applyAlignment="1">
      <alignment horizontal="right" vertical="center"/>
    </xf>
    <xf numFmtId="0" fontId="4" fillId="0" borderId="0" xfId="0" applyFont="1" applyAlignment="1">
      <alignment horizontal="left" vertical="center" wrapText="1" shrinkToFit="1"/>
    </xf>
    <xf numFmtId="0" fontId="4" fillId="0" borderId="2" xfId="0" applyFont="1" applyBorder="1" applyAlignment="1">
      <alignment horizontal="left" vertical="center" wrapText="1"/>
    </xf>
    <xf numFmtId="0" fontId="4" fillId="0" borderId="29" xfId="0" applyFont="1" applyBorder="1" applyAlignment="1">
      <alignment horizontal="left" vertical="top" shrinkToFit="1"/>
    </xf>
    <xf numFmtId="0" fontId="4" fillId="0" borderId="30" xfId="0" applyFont="1" applyBorder="1" applyAlignment="1">
      <alignment vertical="top" wrapText="1"/>
    </xf>
    <xf numFmtId="0" fontId="4" fillId="0" borderId="30" xfId="0" applyFont="1" applyBorder="1" applyAlignment="1">
      <alignment horizontal="center" vertical="center" shrinkToFit="1"/>
    </xf>
    <xf numFmtId="0" fontId="4" fillId="0" borderId="31" xfId="0" applyFont="1" applyBorder="1" applyAlignment="1">
      <alignment horizontal="left" vertical="center" wrapText="1" shrinkToFit="1"/>
    </xf>
    <xf numFmtId="0" fontId="4" fillId="0" borderId="32" xfId="0" applyFont="1" applyBorder="1" applyAlignment="1">
      <alignment horizontal="left" vertical="top" shrinkToFit="1"/>
    </xf>
    <xf numFmtId="0" fontId="4" fillId="0" borderId="33" xfId="0" applyFont="1" applyBorder="1" applyAlignment="1">
      <alignment horizontal="left" vertical="top" shrinkToFit="1"/>
    </xf>
    <xf numFmtId="0" fontId="4" fillId="0" borderId="34" xfId="0" applyFont="1" applyBorder="1" applyAlignment="1">
      <alignment horizontal="left" vertical="top" shrinkToFit="1"/>
    </xf>
    <xf numFmtId="0" fontId="4" fillId="0" borderId="32" xfId="0" applyFont="1" applyBorder="1" applyAlignment="1">
      <alignment horizontal="left" vertical="top" wrapText="1" shrinkToFit="1"/>
    </xf>
    <xf numFmtId="0" fontId="4" fillId="0" borderId="33" xfId="0" applyFont="1" applyBorder="1" applyAlignment="1">
      <alignment horizontal="left" vertical="top" wrapText="1" shrinkToFit="1"/>
    </xf>
    <xf numFmtId="0" fontId="4" fillId="0" borderId="35" xfId="0" applyFont="1" applyBorder="1" applyAlignment="1">
      <alignment horizontal="left" vertical="top" shrinkToFit="1"/>
    </xf>
    <xf numFmtId="0" fontId="4" fillId="28" borderId="11" xfId="0" applyFont="1" applyFill="1" applyBorder="1" applyAlignment="1">
      <alignment horizontal="left" vertical="center"/>
    </xf>
    <xf numFmtId="0" fontId="4" fillId="28" borderId="9" xfId="0" applyFont="1" applyFill="1" applyBorder="1" applyAlignment="1">
      <alignment horizontal="left" vertical="center"/>
    </xf>
    <xf numFmtId="0" fontId="4" fillId="28" borderId="10" xfId="0" applyFont="1" applyFill="1" applyBorder="1" applyAlignment="1">
      <alignment horizontal="left" vertical="center"/>
    </xf>
    <xf numFmtId="0" fontId="4" fillId="28" borderId="3" xfId="0" applyFont="1" applyFill="1" applyBorder="1" applyAlignment="1">
      <alignment horizontal="left" vertical="center"/>
    </xf>
    <xf numFmtId="0" fontId="4" fillId="28" borderId="4" xfId="0" applyFont="1" applyFill="1" applyBorder="1" applyAlignment="1">
      <alignment horizontal="left" vertical="center"/>
    </xf>
    <xf numFmtId="0" fontId="4" fillId="28" borderId="5" xfId="0" applyFont="1" applyFill="1" applyBorder="1" applyAlignment="1">
      <alignment horizontal="left" vertical="center"/>
    </xf>
  </cellXfs>
  <cellStyles count="117">
    <cellStyle name="20% - アクセント 1 2" xfId="16" xr:uid="{00000000-0005-0000-0000-000000000000}"/>
    <cellStyle name="20% - アクセント 2 2" xfId="17" xr:uid="{00000000-0005-0000-0000-000001000000}"/>
    <cellStyle name="20% - アクセント 3 2" xfId="18" xr:uid="{00000000-0005-0000-0000-000002000000}"/>
    <cellStyle name="20% - アクセント 4 2" xfId="19" xr:uid="{00000000-0005-0000-0000-000003000000}"/>
    <cellStyle name="20% - アクセント 5 2" xfId="20" xr:uid="{00000000-0005-0000-0000-000004000000}"/>
    <cellStyle name="20% - アクセント 6 2" xfId="21" xr:uid="{00000000-0005-0000-0000-000005000000}"/>
    <cellStyle name="40% - アクセント 1 2" xfId="22" xr:uid="{00000000-0005-0000-0000-000006000000}"/>
    <cellStyle name="40% - アクセント 2 2" xfId="23" xr:uid="{00000000-0005-0000-0000-000007000000}"/>
    <cellStyle name="40% - アクセント 3 2" xfId="24" xr:uid="{00000000-0005-0000-0000-000008000000}"/>
    <cellStyle name="40% - アクセント 4 2" xfId="25" xr:uid="{00000000-0005-0000-0000-000009000000}"/>
    <cellStyle name="40% - アクセント 5 2" xfId="26" xr:uid="{00000000-0005-0000-0000-00000A000000}"/>
    <cellStyle name="40% - アクセント 6 2" xfId="27" xr:uid="{00000000-0005-0000-0000-00000B000000}"/>
    <cellStyle name="60% - アクセント 1 2" xfId="28" xr:uid="{00000000-0005-0000-0000-00000C000000}"/>
    <cellStyle name="60% - アクセント 2 2" xfId="29" xr:uid="{00000000-0005-0000-0000-00000D000000}"/>
    <cellStyle name="60% - アクセント 3 2" xfId="30" xr:uid="{00000000-0005-0000-0000-00000E000000}"/>
    <cellStyle name="60% - アクセント 4 2" xfId="31" xr:uid="{00000000-0005-0000-0000-00000F000000}"/>
    <cellStyle name="60% - アクセント 5 2" xfId="32" xr:uid="{00000000-0005-0000-0000-000010000000}"/>
    <cellStyle name="60% - アクセント 6 2" xfId="33" xr:uid="{00000000-0005-0000-0000-000011000000}"/>
    <cellStyle name="blank" xfId="34" xr:uid="{00000000-0005-0000-0000-000012000000}"/>
    <cellStyle name="Border" xfId="35" xr:uid="{00000000-0005-0000-0000-000013000000}"/>
    <cellStyle name="Calc Currency (0)" xfId="36" xr:uid="{00000000-0005-0000-0000-000014000000}"/>
    <cellStyle name="Comma  - Style1" xfId="37" xr:uid="{00000000-0005-0000-0000-000015000000}"/>
    <cellStyle name="Comma  - Style2" xfId="38" xr:uid="{00000000-0005-0000-0000-000016000000}"/>
    <cellStyle name="Comma  - Style3" xfId="39" xr:uid="{00000000-0005-0000-0000-000017000000}"/>
    <cellStyle name="Comma  - Style4" xfId="40" xr:uid="{00000000-0005-0000-0000-000018000000}"/>
    <cellStyle name="Comma  - Style5" xfId="41" xr:uid="{00000000-0005-0000-0000-000019000000}"/>
    <cellStyle name="Comma  - Style6" xfId="42" xr:uid="{00000000-0005-0000-0000-00001A000000}"/>
    <cellStyle name="Comma  - Style7" xfId="43" xr:uid="{00000000-0005-0000-0000-00001B000000}"/>
    <cellStyle name="Comma  - Style8" xfId="44" xr:uid="{00000000-0005-0000-0000-00001C000000}"/>
    <cellStyle name="Comma [0]_laroux" xfId="45" xr:uid="{00000000-0005-0000-0000-00001D000000}"/>
    <cellStyle name="Comma_laroux" xfId="46" xr:uid="{00000000-0005-0000-0000-00001E000000}"/>
    <cellStyle name="Currency [0]_laroux" xfId="47" xr:uid="{00000000-0005-0000-0000-00001F000000}"/>
    <cellStyle name="Currency_laroux" xfId="48" xr:uid="{00000000-0005-0000-0000-000020000000}"/>
    <cellStyle name="entry" xfId="49" xr:uid="{00000000-0005-0000-0000-000021000000}"/>
    <cellStyle name="Grey" xfId="50" xr:uid="{00000000-0005-0000-0000-000022000000}"/>
    <cellStyle name="Header" xfId="51" xr:uid="{00000000-0005-0000-0000-000023000000}"/>
    <cellStyle name="Header1" xfId="52" xr:uid="{00000000-0005-0000-0000-000024000000}"/>
    <cellStyle name="Header2" xfId="53" xr:uid="{00000000-0005-0000-0000-000025000000}"/>
    <cellStyle name="Input [yellow]" xfId="54" xr:uid="{00000000-0005-0000-0000-000026000000}"/>
    <cellStyle name="Milliers_mipatrol98" xfId="55" xr:uid="{00000000-0005-0000-0000-000027000000}"/>
    <cellStyle name="Monétaire_mipatrol98" xfId="56" xr:uid="{00000000-0005-0000-0000-000028000000}"/>
    <cellStyle name="Normal - Style1" xfId="57" xr:uid="{00000000-0005-0000-0000-000029000000}"/>
    <cellStyle name="Normal - Style1 2" xfId="58" xr:uid="{00000000-0005-0000-0000-00002A000000}"/>
    <cellStyle name="Normal - Style1 3" xfId="59" xr:uid="{00000000-0005-0000-0000-00002B000000}"/>
    <cellStyle name="Normal - Style1 4" xfId="60" xr:uid="{00000000-0005-0000-0000-00002C000000}"/>
    <cellStyle name="Normal_#18-Internet" xfId="61" xr:uid="{00000000-0005-0000-0000-00002D000000}"/>
    <cellStyle name="Percent (0)" xfId="62" xr:uid="{00000000-0005-0000-0000-00002E000000}"/>
    <cellStyle name="Percent [2]" xfId="63" xr:uid="{00000000-0005-0000-0000-00002F000000}"/>
    <cellStyle name="price" xfId="64" xr:uid="{00000000-0005-0000-0000-000030000000}"/>
    <cellStyle name="PSChar" xfId="65" xr:uid="{00000000-0005-0000-0000-000031000000}"/>
    <cellStyle name="PSDate" xfId="66" xr:uid="{00000000-0005-0000-0000-000032000000}"/>
    <cellStyle name="PSDec" xfId="67" xr:uid="{00000000-0005-0000-0000-000033000000}"/>
    <cellStyle name="PSHeading" xfId="68" xr:uid="{00000000-0005-0000-0000-000034000000}"/>
    <cellStyle name="PSInt" xfId="69" xr:uid="{00000000-0005-0000-0000-000035000000}"/>
    <cellStyle name="PSSpacer" xfId="70" xr:uid="{00000000-0005-0000-0000-000036000000}"/>
    <cellStyle name="Regular" xfId="71" xr:uid="{00000000-0005-0000-0000-000037000000}"/>
    <cellStyle name="revised" xfId="72" xr:uid="{00000000-0005-0000-0000-000038000000}"/>
    <cellStyle name="section" xfId="73" xr:uid="{00000000-0005-0000-0000-000039000000}"/>
    <cellStyle name="subhead" xfId="74" xr:uid="{00000000-0005-0000-0000-00003A000000}"/>
    <cellStyle name="title" xfId="75" xr:uid="{00000000-0005-0000-0000-00003B000000}"/>
    <cellStyle name="アクセント 1 2" xfId="76" xr:uid="{00000000-0005-0000-0000-00003C000000}"/>
    <cellStyle name="アクセント 2 2" xfId="77" xr:uid="{00000000-0005-0000-0000-00003D000000}"/>
    <cellStyle name="アクセント 3 2" xfId="78" xr:uid="{00000000-0005-0000-0000-00003E000000}"/>
    <cellStyle name="アクセント 4 2" xfId="79" xr:uid="{00000000-0005-0000-0000-00003F000000}"/>
    <cellStyle name="アクセント 5 2" xfId="80" xr:uid="{00000000-0005-0000-0000-000040000000}"/>
    <cellStyle name="アクセント 6 2" xfId="81" xr:uid="{00000000-0005-0000-0000-000041000000}"/>
    <cellStyle name="タイトル 2" xfId="82" xr:uid="{00000000-0005-0000-0000-000042000000}"/>
    <cellStyle name="チェック セル 2" xfId="83" xr:uid="{00000000-0005-0000-0000-000043000000}"/>
    <cellStyle name="どちらでもない 2" xfId="84" xr:uid="{00000000-0005-0000-0000-000044000000}"/>
    <cellStyle name="パーセント 2" xfId="6" xr:uid="{00000000-0005-0000-0000-000045000000}"/>
    <cellStyle name="パーセント 3" xfId="5" xr:uid="{00000000-0005-0000-0000-000046000000}"/>
    <cellStyle name="メモ 2" xfId="85" xr:uid="{00000000-0005-0000-0000-000047000000}"/>
    <cellStyle name="リンク セル 2" xfId="86" xr:uid="{00000000-0005-0000-0000-000048000000}"/>
    <cellStyle name="悪い 2" xfId="87" xr:uid="{00000000-0005-0000-0000-000049000000}"/>
    <cellStyle name="型番" xfId="88" xr:uid="{00000000-0005-0000-0000-00004A000000}"/>
    <cellStyle name="計算 2" xfId="89" xr:uid="{00000000-0005-0000-0000-00004B000000}"/>
    <cellStyle name="警告文 2" xfId="90" xr:uid="{00000000-0005-0000-0000-00004C000000}"/>
    <cellStyle name="桁蟻唇Ｆ [0.00]_laroux" xfId="91" xr:uid="{00000000-0005-0000-0000-00004D000000}"/>
    <cellStyle name="桁蟻唇Ｆ_laroux" xfId="92" xr:uid="{00000000-0005-0000-0000-00004E000000}"/>
    <cellStyle name="桁区切り 2" xfId="4" xr:uid="{00000000-0005-0000-0000-000050000000}"/>
    <cellStyle name="桁区切り 2 2" xfId="8" xr:uid="{00000000-0005-0000-0000-000051000000}"/>
    <cellStyle name="桁区切り 3" xfId="9" xr:uid="{00000000-0005-0000-0000-000052000000}"/>
    <cellStyle name="桁区切り 4" xfId="7" xr:uid="{00000000-0005-0000-0000-000053000000}"/>
    <cellStyle name="桁区切り 5" xfId="14" xr:uid="{00000000-0005-0000-0000-000054000000}"/>
    <cellStyle name="見出し 1 2" xfId="93" xr:uid="{00000000-0005-0000-0000-000055000000}"/>
    <cellStyle name="見出し 2 2" xfId="94" xr:uid="{00000000-0005-0000-0000-000056000000}"/>
    <cellStyle name="見出し 3 2" xfId="95" xr:uid="{00000000-0005-0000-0000-000057000000}"/>
    <cellStyle name="見出し 4 2" xfId="96" xr:uid="{00000000-0005-0000-0000-000058000000}"/>
    <cellStyle name="集計 2" xfId="97" xr:uid="{00000000-0005-0000-0000-000059000000}"/>
    <cellStyle name="出力 2" xfId="98" xr:uid="{00000000-0005-0000-0000-00005A000000}"/>
    <cellStyle name="人月" xfId="99" xr:uid="{00000000-0005-0000-0000-00005B000000}"/>
    <cellStyle name="数値" xfId="100" xr:uid="{00000000-0005-0000-0000-00005C000000}"/>
    <cellStyle name="数値（桁区切り）" xfId="101" xr:uid="{00000000-0005-0000-0000-00005D000000}"/>
    <cellStyle name="製品通知&quot;-&quot;" xfId="102" xr:uid="{00000000-0005-0000-0000-00005E000000}"/>
    <cellStyle name="製品通知価格" xfId="103" xr:uid="{00000000-0005-0000-0000-00005F000000}"/>
    <cellStyle name="製品通知日付" xfId="104" xr:uid="{00000000-0005-0000-0000-000060000000}"/>
    <cellStyle name="製品通知文字列" xfId="105" xr:uid="{00000000-0005-0000-0000-000061000000}"/>
    <cellStyle name="説明文 2" xfId="106" xr:uid="{00000000-0005-0000-0000-000062000000}"/>
    <cellStyle name="脱浦 [0.00]_・益紳・" xfId="107" xr:uid="{00000000-0005-0000-0000-000063000000}"/>
    <cellStyle name="脱浦_・益紳・" xfId="108" xr:uid="{00000000-0005-0000-0000-000064000000}"/>
    <cellStyle name="入力 2" xfId="109" xr:uid="{00000000-0005-0000-0000-000065000000}"/>
    <cellStyle name="年月日" xfId="110" xr:uid="{00000000-0005-0000-0000-000066000000}"/>
    <cellStyle name="標準" xfId="0" builtinId="0"/>
    <cellStyle name="標準 2" xfId="1" xr:uid="{00000000-0005-0000-0000-000068000000}"/>
    <cellStyle name="標準 2 2" xfId="11" xr:uid="{00000000-0005-0000-0000-000069000000}"/>
    <cellStyle name="標準 2 2 2" xfId="15" xr:uid="{00000000-0005-0000-0000-00006A000000}"/>
    <cellStyle name="標準 2 3" xfId="10" xr:uid="{00000000-0005-0000-0000-00006B000000}"/>
    <cellStyle name="標準 3" xfId="2" xr:uid="{00000000-0005-0000-0000-00006C000000}"/>
    <cellStyle name="標準 3 2" xfId="12" xr:uid="{00000000-0005-0000-0000-00006D000000}"/>
    <cellStyle name="標準 3 3" xfId="3" xr:uid="{00000000-0005-0000-0000-00006E000000}"/>
    <cellStyle name="標準 3 4" xfId="111" xr:uid="{00000000-0005-0000-0000-00006F000000}"/>
    <cellStyle name="標準 4" xfId="13" xr:uid="{00000000-0005-0000-0000-000070000000}"/>
    <cellStyle name="標準Ａ" xfId="112" xr:uid="{00000000-0005-0000-0000-000072000000}"/>
    <cellStyle name="文字列" xfId="113" xr:uid="{00000000-0005-0000-0000-000073000000}"/>
    <cellStyle name="未定義" xfId="114" xr:uid="{00000000-0005-0000-0000-000074000000}"/>
    <cellStyle name="明細" xfId="115" xr:uid="{00000000-0005-0000-0000-000075000000}"/>
    <cellStyle name="良い 2" xfId="116" xr:uid="{00000000-0005-0000-0000-000076000000}"/>
  </cellStyles>
  <dxfs count="0"/>
  <tableStyles count="0" defaultTableStyle="TableStyleMedium2" defaultPivotStyle="PivotStyleLight16"/>
  <colors>
    <mruColors>
      <color rgb="FFFF99FF"/>
      <color rgb="FFFFCC99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tabColor theme="7" tint="0.79998168889431442"/>
    <pageSetUpPr fitToPage="1"/>
  </sheetPr>
  <dimension ref="A1:F105"/>
  <sheetViews>
    <sheetView showGridLines="0" tabSelected="1" view="pageBreakPreview" zoomScaleNormal="100" zoomScaleSheetLayoutView="100" workbookViewId="0"/>
  </sheetViews>
  <sheetFormatPr defaultColWidth="9" defaultRowHeight="13.5"/>
  <cols>
    <col min="1" max="1" width="18.75" style="18" customWidth="1"/>
    <col min="2" max="2" width="23.625" style="18" customWidth="1"/>
    <col min="3" max="3" width="3.75" style="19" customWidth="1"/>
    <col min="4" max="4" width="82.5" style="2" customWidth="1"/>
    <col min="5" max="5" width="5.625" style="19" customWidth="1"/>
    <col min="6" max="6" width="25" style="21" customWidth="1"/>
    <col min="7" max="16384" width="9" style="2"/>
  </cols>
  <sheetData>
    <row r="1" spans="1:6" ht="18.75">
      <c r="A1" s="17" t="s">
        <v>122</v>
      </c>
      <c r="F1" s="20"/>
    </row>
    <row r="2" spans="1:6" ht="14.25" thickBot="1"/>
    <row r="3" spans="1:6" ht="30" customHeight="1" thickBot="1">
      <c r="A3" s="6" t="s">
        <v>32</v>
      </c>
      <c r="B3" s="4" t="s">
        <v>2</v>
      </c>
      <c r="C3" s="4" t="s">
        <v>28</v>
      </c>
      <c r="D3" s="1" t="s">
        <v>30</v>
      </c>
      <c r="E3" s="5" t="s">
        <v>29</v>
      </c>
      <c r="F3" s="11" t="s">
        <v>123</v>
      </c>
    </row>
    <row r="4" spans="1:6" ht="21" customHeight="1">
      <c r="A4" s="33" t="s">
        <v>0</v>
      </c>
      <c r="B4" s="34"/>
      <c r="C4" s="34"/>
      <c r="D4" s="34"/>
      <c r="E4" s="34"/>
      <c r="F4" s="35"/>
    </row>
    <row r="5" spans="1:6" ht="37.5" customHeight="1">
      <c r="A5" s="9" t="s">
        <v>74</v>
      </c>
      <c r="B5" s="27" t="s">
        <v>75</v>
      </c>
      <c r="C5" s="7">
        <f t="shared" ref="C5:C16" si="0">ROW()-4</f>
        <v>1</v>
      </c>
      <c r="D5" s="3" t="s">
        <v>87</v>
      </c>
      <c r="E5" s="7"/>
      <c r="F5" s="12"/>
    </row>
    <row r="6" spans="1:6" ht="38.25" customHeight="1">
      <c r="A6" s="9"/>
      <c r="B6" s="28"/>
      <c r="C6" s="7">
        <f t="shared" si="0"/>
        <v>2</v>
      </c>
      <c r="D6" s="3" t="s">
        <v>110</v>
      </c>
      <c r="E6" s="7"/>
      <c r="F6" s="12"/>
    </row>
    <row r="7" spans="1:6" ht="31.5" customHeight="1">
      <c r="A7" s="9"/>
      <c r="B7" s="29"/>
      <c r="C7" s="7">
        <f t="shared" si="0"/>
        <v>3</v>
      </c>
      <c r="D7" s="3" t="s">
        <v>111</v>
      </c>
      <c r="E7" s="7"/>
      <c r="F7" s="12"/>
    </row>
    <row r="8" spans="1:6" ht="31.5" customHeight="1">
      <c r="A8" s="9"/>
      <c r="B8" s="27" t="s">
        <v>1</v>
      </c>
      <c r="C8" s="7">
        <f t="shared" si="0"/>
        <v>4</v>
      </c>
      <c r="D8" s="3" t="s">
        <v>112</v>
      </c>
      <c r="E8" s="7"/>
      <c r="F8" s="12"/>
    </row>
    <row r="9" spans="1:6" ht="43.5" customHeight="1">
      <c r="A9" s="9"/>
      <c r="B9" s="28"/>
      <c r="C9" s="7">
        <f t="shared" si="0"/>
        <v>5</v>
      </c>
      <c r="D9" s="14" t="s">
        <v>88</v>
      </c>
      <c r="E9" s="7"/>
      <c r="F9" s="12"/>
    </row>
    <row r="10" spans="1:6" ht="31.5" customHeight="1">
      <c r="A10" s="9"/>
      <c r="B10" s="28"/>
      <c r="C10" s="7">
        <f t="shared" si="0"/>
        <v>6</v>
      </c>
      <c r="D10" s="3" t="s">
        <v>113</v>
      </c>
      <c r="E10" s="7"/>
      <c r="F10" s="12"/>
    </row>
    <row r="11" spans="1:6" ht="31.5" customHeight="1">
      <c r="A11" s="9"/>
      <c r="B11" s="28"/>
      <c r="C11" s="7">
        <f t="shared" si="0"/>
        <v>7</v>
      </c>
      <c r="D11" s="3" t="s">
        <v>48</v>
      </c>
      <c r="E11" s="7"/>
      <c r="F11" s="12"/>
    </row>
    <row r="12" spans="1:6" ht="48" customHeight="1">
      <c r="A12" s="9"/>
      <c r="B12" s="27" t="s">
        <v>31</v>
      </c>
      <c r="C12" s="7">
        <f t="shared" si="0"/>
        <v>8</v>
      </c>
      <c r="D12" s="3" t="s">
        <v>89</v>
      </c>
      <c r="E12" s="7"/>
      <c r="F12" s="12"/>
    </row>
    <row r="13" spans="1:6" ht="31.5" customHeight="1">
      <c r="A13" s="9"/>
      <c r="B13" s="28"/>
      <c r="C13" s="15">
        <f t="shared" si="0"/>
        <v>9</v>
      </c>
      <c r="D13" s="14" t="s">
        <v>90</v>
      </c>
      <c r="E13" s="15"/>
      <c r="F13" s="16"/>
    </row>
    <row r="14" spans="1:6" ht="38.25" customHeight="1">
      <c r="A14" s="9"/>
      <c r="B14" s="28"/>
      <c r="C14" s="15">
        <f t="shared" si="0"/>
        <v>10</v>
      </c>
      <c r="D14" s="14" t="s">
        <v>91</v>
      </c>
      <c r="E14" s="15"/>
      <c r="F14" s="16"/>
    </row>
    <row r="15" spans="1:6" ht="31.5" customHeight="1">
      <c r="A15" s="9"/>
      <c r="B15" s="28"/>
      <c r="C15" s="15">
        <f t="shared" si="0"/>
        <v>11</v>
      </c>
      <c r="D15" s="14" t="s">
        <v>92</v>
      </c>
      <c r="E15" s="15"/>
      <c r="F15" s="16"/>
    </row>
    <row r="16" spans="1:6" ht="42" customHeight="1">
      <c r="A16" s="9"/>
      <c r="B16" s="28"/>
      <c r="C16" s="15">
        <f t="shared" si="0"/>
        <v>12</v>
      </c>
      <c r="D16" s="14" t="s">
        <v>93</v>
      </c>
      <c r="E16" s="15"/>
      <c r="F16" s="16"/>
    </row>
    <row r="17" spans="1:6" ht="21" customHeight="1">
      <c r="A17" s="36" t="s">
        <v>27</v>
      </c>
      <c r="B17" s="37"/>
      <c r="C17" s="37"/>
      <c r="D17" s="37"/>
      <c r="E17" s="37"/>
      <c r="F17" s="38"/>
    </row>
    <row r="18" spans="1:6" ht="31.5" customHeight="1">
      <c r="A18" s="9" t="s">
        <v>27</v>
      </c>
      <c r="B18" s="27" t="s">
        <v>27</v>
      </c>
      <c r="C18" s="7">
        <f t="shared" ref="C18:C20" si="1">ROW()-5</f>
        <v>13</v>
      </c>
      <c r="D18" s="3" t="s">
        <v>33</v>
      </c>
      <c r="E18" s="7"/>
      <c r="F18" s="12"/>
    </row>
    <row r="19" spans="1:6" ht="31.5" customHeight="1">
      <c r="A19" s="9"/>
      <c r="B19" s="28"/>
      <c r="C19" s="15">
        <f t="shared" si="1"/>
        <v>14</v>
      </c>
      <c r="D19" s="14" t="s">
        <v>94</v>
      </c>
      <c r="E19" s="15"/>
      <c r="F19" s="16"/>
    </row>
    <row r="20" spans="1:6" ht="31.5" customHeight="1">
      <c r="A20" s="9"/>
      <c r="B20" s="28"/>
      <c r="C20" s="15">
        <f t="shared" si="1"/>
        <v>15</v>
      </c>
      <c r="D20" s="14" t="s">
        <v>95</v>
      </c>
      <c r="E20" s="15"/>
      <c r="F20" s="16"/>
    </row>
    <row r="21" spans="1:6" ht="21" customHeight="1">
      <c r="A21" s="36" t="s">
        <v>26</v>
      </c>
      <c r="B21" s="37"/>
      <c r="C21" s="37"/>
      <c r="D21" s="37"/>
      <c r="E21" s="37"/>
      <c r="F21" s="38"/>
    </row>
    <row r="22" spans="1:6" ht="31.5" customHeight="1">
      <c r="A22" s="8" t="s">
        <v>21</v>
      </c>
      <c r="B22" s="27" t="s">
        <v>24</v>
      </c>
      <c r="C22" s="7">
        <f>ROW()-6</f>
        <v>16</v>
      </c>
      <c r="D22" s="3" t="s">
        <v>25</v>
      </c>
      <c r="E22" s="7"/>
      <c r="F22" s="12"/>
    </row>
    <row r="23" spans="1:6" ht="38.25" customHeight="1">
      <c r="A23" s="9"/>
      <c r="B23" s="29"/>
      <c r="C23" s="7">
        <f t="shared" ref="C23:C47" si="2">ROW()-6</f>
        <v>17</v>
      </c>
      <c r="D23" s="3" t="s">
        <v>49</v>
      </c>
      <c r="E23" s="7"/>
      <c r="F23" s="12"/>
    </row>
    <row r="24" spans="1:6" ht="31.5" customHeight="1">
      <c r="A24" s="9"/>
      <c r="B24" s="28" t="s">
        <v>50</v>
      </c>
      <c r="C24" s="7">
        <f t="shared" si="2"/>
        <v>18</v>
      </c>
      <c r="D24" s="3" t="s">
        <v>23</v>
      </c>
      <c r="E24" s="7"/>
      <c r="F24" s="12"/>
    </row>
    <row r="25" spans="1:6" ht="31.5" customHeight="1">
      <c r="A25" s="9"/>
      <c r="B25" s="28"/>
      <c r="C25" s="7">
        <f t="shared" si="2"/>
        <v>19</v>
      </c>
      <c r="D25" s="3" t="s">
        <v>51</v>
      </c>
      <c r="E25" s="7"/>
      <c r="F25" s="12"/>
    </row>
    <row r="26" spans="1:6" ht="31.5" customHeight="1">
      <c r="A26" s="9"/>
      <c r="B26" s="28"/>
      <c r="C26" s="7">
        <f t="shared" si="2"/>
        <v>20</v>
      </c>
      <c r="D26" s="3" t="s">
        <v>96</v>
      </c>
      <c r="E26" s="7"/>
      <c r="F26" s="12"/>
    </row>
    <row r="27" spans="1:6" ht="31.5" customHeight="1">
      <c r="A27" s="9"/>
      <c r="B27" s="28"/>
      <c r="C27" s="7">
        <f t="shared" si="2"/>
        <v>21</v>
      </c>
      <c r="D27" s="3" t="s">
        <v>80</v>
      </c>
      <c r="E27" s="7"/>
      <c r="F27" s="12"/>
    </row>
    <row r="28" spans="1:6" ht="43.5" customHeight="1">
      <c r="A28" s="9"/>
      <c r="B28" s="28"/>
      <c r="C28" s="7">
        <f t="shared" si="2"/>
        <v>22</v>
      </c>
      <c r="D28" s="3" t="s">
        <v>114</v>
      </c>
      <c r="E28" s="7"/>
      <c r="F28" s="12"/>
    </row>
    <row r="29" spans="1:6" ht="31.5" customHeight="1">
      <c r="A29" s="9"/>
      <c r="B29" s="28"/>
      <c r="C29" s="7">
        <f t="shared" si="2"/>
        <v>23</v>
      </c>
      <c r="D29" s="3" t="s">
        <v>77</v>
      </c>
      <c r="E29" s="7"/>
      <c r="F29" s="12"/>
    </row>
    <row r="30" spans="1:6" ht="31.5" customHeight="1">
      <c r="A30" s="9"/>
      <c r="B30" s="28"/>
      <c r="C30" s="7">
        <f t="shared" si="2"/>
        <v>24</v>
      </c>
      <c r="D30" s="3" t="s">
        <v>97</v>
      </c>
      <c r="E30" s="7"/>
      <c r="F30" s="12"/>
    </row>
    <row r="31" spans="1:6" ht="36.75" customHeight="1">
      <c r="A31" s="9"/>
      <c r="B31" s="28"/>
      <c r="C31" s="7">
        <f t="shared" si="2"/>
        <v>25</v>
      </c>
      <c r="D31" s="3" t="s">
        <v>98</v>
      </c>
      <c r="E31" s="7"/>
      <c r="F31" s="12"/>
    </row>
    <row r="32" spans="1:6" ht="31.5" customHeight="1">
      <c r="A32" s="9"/>
      <c r="B32" s="28"/>
      <c r="C32" s="7">
        <f t="shared" si="2"/>
        <v>26</v>
      </c>
      <c r="D32" s="3" t="s">
        <v>22</v>
      </c>
      <c r="E32" s="7"/>
      <c r="F32" s="12"/>
    </row>
    <row r="33" spans="1:6" ht="31.5" customHeight="1">
      <c r="A33" s="9"/>
      <c r="B33" s="28"/>
      <c r="C33" s="7">
        <f t="shared" si="2"/>
        <v>27</v>
      </c>
      <c r="D33" s="3" t="s">
        <v>99</v>
      </c>
      <c r="E33" s="7"/>
      <c r="F33" s="12"/>
    </row>
    <row r="34" spans="1:6" ht="39.75" customHeight="1">
      <c r="A34" s="9"/>
      <c r="B34" s="28"/>
      <c r="C34" s="7">
        <f t="shared" si="2"/>
        <v>28</v>
      </c>
      <c r="D34" s="3" t="s">
        <v>52</v>
      </c>
      <c r="E34" s="7"/>
      <c r="F34" s="12"/>
    </row>
    <row r="35" spans="1:6" ht="42.75" customHeight="1">
      <c r="A35" s="9"/>
      <c r="B35" s="28"/>
      <c r="C35" s="7">
        <f t="shared" si="2"/>
        <v>29</v>
      </c>
      <c r="D35" s="3" t="s">
        <v>115</v>
      </c>
      <c r="E35" s="7"/>
      <c r="F35" s="12"/>
    </row>
    <row r="36" spans="1:6" ht="31.5" customHeight="1">
      <c r="A36" s="9"/>
      <c r="B36" s="28"/>
      <c r="C36" s="7">
        <f t="shared" si="2"/>
        <v>30</v>
      </c>
      <c r="D36" s="3" t="s">
        <v>53</v>
      </c>
      <c r="E36" s="7"/>
      <c r="F36" s="12"/>
    </row>
    <row r="37" spans="1:6" ht="31.5" customHeight="1">
      <c r="A37" s="9"/>
      <c r="B37" s="28"/>
      <c r="C37" s="7">
        <f t="shared" si="2"/>
        <v>31</v>
      </c>
      <c r="D37" s="3" t="s">
        <v>100</v>
      </c>
      <c r="E37" s="7"/>
      <c r="F37" s="12"/>
    </row>
    <row r="38" spans="1:6" ht="35.25" customHeight="1">
      <c r="A38" s="9"/>
      <c r="B38" s="28"/>
      <c r="C38" s="7">
        <f t="shared" si="2"/>
        <v>32</v>
      </c>
      <c r="D38" s="3" t="s">
        <v>44</v>
      </c>
      <c r="E38" s="7"/>
      <c r="F38" s="12"/>
    </row>
    <row r="39" spans="1:6" ht="31.5" customHeight="1">
      <c r="A39" s="9"/>
      <c r="B39" s="30" t="s">
        <v>40</v>
      </c>
      <c r="C39" s="7">
        <f t="shared" si="2"/>
        <v>33</v>
      </c>
      <c r="D39" s="3" t="s">
        <v>34</v>
      </c>
      <c r="E39" s="7"/>
      <c r="F39" s="12"/>
    </row>
    <row r="40" spans="1:6" ht="35.25" customHeight="1">
      <c r="A40" s="9"/>
      <c r="B40" s="29"/>
      <c r="C40" s="7">
        <f t="shared" si="2"/>
        <v>34</v>
      </c>
      <c r="D40" s="3" t="s">
        <v>54</v>
      </c>
      <c r="E40" s="7"/>
      <c r="F40" s="12"/>
    </row>
    <row r="41" spans="1:6" ht="33.75" customHeight="1">
      <c r="A41" s="9"/>
      <c r="B41" s="28" t="s">
        <v>42</v>
      </c>
      <c r="C41" s="7">
        <f t="shared" si="2"/>
        <v>35</v>
      </c>
      <c r="D41" s="3" t="s">
        <v>43</v>
      </c>
      <c r="E41" s="7"/>
      <c r="F41" s="12"/>
    </row>
    <row r="42" spans="1:6" ht="34.5" customHeight="1">
      <c r="A42" s="9"/>
      <c r="B42" s="28"/>
      <c r="C42" s="7">
        <f t="shared" si="2"/>
        <v>36</v>
      </c>
      <c r="D42" s="3" t="s">
        <v>20</v>
      </c>
      <c r="E42" s="7"/>
      <c r="F42" s="12"/>
    </row>
    <row r="43" spans="1:6" ht="42.75" customHeight="1">
      <c r="A43" s="9"/>
      <c r="B43" s="29"/>
      <c r="C43" s="7">
        <f t="shared" si="2"/>
        <v>37</v>
      </c>
      <c r="D43" s="3" t="s">
        <v>84</v>
      </c>
      <c r="E43" s="7"/>
      <c r="F43" s="12"/>
    </row>
    <row r="44" spans="1:6" ht="31.5" customHeight="1">
      <c r="A44" s="9"/>
      <c r="B44" s="31" t="s">
        <v>41</v>
      </c>
      <c r="C44" s="7">
        <f t="shared" si="2"/>
        <v>38</v>
      </c>
      <c r="D44" s="3" t="s">
        <v>55</v>
      </c>
      <c r="E44" s="7"/>
      <c r="F44" s="12"/>
    </row>
    <row r="45" spans="1:6" ht="48" customHeight="1">
      <c r="A45" s="9"/>
      <c r="B45" s="28"/>
      <c r="C45" s="7">
        <f t="shared" si="2"/>
        <v>39</v>
      </c>
      <c r="D45" s="3" t="s">
        <v>38</v>
      </c>
      <c r="E45" s="7"/>
      <c r="F45" s="12"/>
    </row>
    <row r="46" spans="1:6" ht="40.5" customHeight="1">
      <c r="A46" s="9"/>
      <c r="B46" s="28"/>
      <c r="C46" s="7">
        <f t="shared" si="2"/>
        <v>40</v>
      </c>
      <c r="D46" s="3" t="s">
        <v>39</v>
      </c>
      <c r="E46" s="7"/>
      <c r="F46" s="12"/>
    </row>
    <row r="47" spans="1:6" ht="25.5" customHeight="1">
      <c r="A47" s="10"/>
      <c r="B47" s="29"/>
      <c r="C47" s="7">
        <f t="shared" si="2"/>
        <v>41</v>
      </c>
      <c r="D47" s="3" t="s">
        <v>101</v>
      </c>
      <c r="E47" s="7"/>
      <c r="F47" s="12"/>
    </row>
    <row r="48" spans="1:6" ht="21" customHeight="1">
      <c r="A48" s="36" t="s">
        <v>19</v>
      </c>
      <c r="B48" s="37"/>
      <c r="C48" s="37"/>
      <c r="D48" s="37"/>
      <c r="E48" s="37"/>
      <c r="F48" s="38"/>
    </row>
    <row r="49" spans="1:6" ht="31.5" customHeight="1">
      <c r="A49" s="8" t="s">
        <v>11</v>
      </c>
      <c r="B49" s="27" t="s">
        <v>0</v>
      </c>
      <c r="C49" s="7">
        <f>ROW()-7</f>
        <v>42</v>
      </c>
      <c r="D49" s="3" t="s">
        <v>56</v>
      </c>
      <c r="E49" s="7"/>
      <c r="F49" s="12"/>
    </row>
    <row r="50" spans="1:6" ht="26.25" customHeight="1">
      <c r="A50" s="9"/>
      <c r="B50" s="28"/>
      <c r="C50" s="7">
        <f t="shared" ref="C50:C68" si="3">ROW()-7</f>
        <v>43</v>
      </c>
      <c r="D50" s="3" t="s">
        <v>12</v>
      </c>
      <c r="E50" s="7"/>
      <c r="F50" s="12"/>
    </row>
    <row r="51" spans="1:6" ht="26.25" customHeight="1">
      <c r="A51" s="9"/>
      <c r="B51" s="28"/>
      <c r="C51" s="7">
        <f t="shared" si="3"/>
        <v>44</v>
      </c>
      <c r="D51" s="3" t="s">
        <v>57</v>
      </c>
      <c r="E51" s="7"/>
      <c r="F51" s="12"/>
    </row>
    <row r="52" spans="1:6" ht="26.25" customHeight="1">
      <c r="A52" s="9"/>
      <c r="B52" s="28"/>
      <c r="C52" s="7">
        <f t="shared" si="3"/>
        <v>45</v>
      </c>
      <c r="D52" s="3" t="s">
        <v>58</v>
      </c>
      <c r="E52" s="7"/>
      <c r="F52" s="12"/>
    </row>
    <row r="53" spans="1:6" ht="26.25" customHeight="1">
      <c r="A53" s="9"/>
      <c r="B53" s="28"/>
      <c r="C53" s="7">
        <f t="shared" si="3"/>
        <v>46</v>
      </c>
      <c r="D53" s="3" t="s">
        <v>15</v>
      </c>
      <c r="E53" s="7"/>
      <c r="F53" s="12"/>
    </row>
    <row r="54" spans="1:6" ht="26.25" customHeight="1">
      <c r="A54" s="9"/>
      <c r="B54" s="27" t="s">
        <v>35</v>
      </c>
      <c r="C54" s="7">
        <f t="shared" si="3"/>
        <v>47</v>
      </c>
      <c r="D54" s="3" t="s">
        <v>79</v>
      </c>
      <c r="E54" s="7"/>
      <c r="F54" s="12"/>
    </row>
    <row r="55" spans="1:6" ht="26.25" customHeight="1">
      <c r="A55" s="9"/>
      <c r="B55" s="28"/>
      <c r="C55" s="7">
        <f t="shared" si="3"/>
        <v>48</v>
      </c>
      <c r="D55" s="3" t="s">
        <v>18</v>
      </c>
      <c r="E55" s="7"/>
      <c r="F55" s="12"/>
    </row>
    <row r="56" spans="1:6" ht="22.5" customHeight="1">
      <c r="A56" s="9"/>
      <c r="B56" s="27" t="s">
        <v>59</v>
      </c>
      <c r="C56" s="7">
        <f t="shared" si="3"/>
        <v>49</v>
      </c>
      <c r="D56" s="3" t="s">
        <v>60</v>
      </c>
      <c r="E56" s="7"/>
      <c r="F56" s="12"/>
    </row>
    <row r="57" spans="1:6" ht="38.25" customHeight="1">
      <c r="A57" s="9"/>
      <c r="B57" s="28"/>
      <c r="C57" s="7">
        <f t="shared" si="3"/>
        <v>50</v>
      </c>
      <c r="D57" s="3" t="s">
        <v>61</v>
      </c>
      <c r="E57" s="7"/>
      <c r="F57" s="12"/>
    </row>
    <row r="58" spans="1:6" ht="49.5" customHeight="1">
      <c r="A58" s="9"/>
      <c r="B58" s="28"/>
      <c r="C58" s="7">
        <f t="shared" si="3"/>
        <v>51</v>
      </c>
      <c r="D58" s="3" t="s">
        <v>62</v>
      </c>
      <c r="E58" s="7"/>
      <c r="F58" s="12"/>
    </row>
    <row r="59" spans="1:6" ht="36" customHeight="1">
      <c r="A59" s="9"/>
      <c r="B59" s="28"/>
      <c r="C59" s="7">
        <f t="shared" si="3"/>
        <v>52</v>
      </c>
      <c r="D59" s="3" t="s">
        <v>102</v>
      </c>
      <c r="E59" s="7"/>
      <c r="F59" s="12"/>
    </row>
    <row r="60" spans="1:6" ht="33" customHeight="1">
      <c r="A60" s="9"/>
      <c r="B60" s="28"/>
      <c r="C60" s="7">
        <f t="shared" si="3"/>
        <v>53</v>
      </c>
      <c r="D60" s="3" t="s">
        <v>103</v>
      </c>
      <c r="E60" s="7"/>
      <c r="F60" s="12"/>
    </row>
    <row r="61" spans="1:6" ht="24" customHeight="1">
      <c r="A61" s="9"/>
      <c r="B61" s="28"/>
      <c r="C61" s="7">
        <f t="shared" si="3"/>
        <v>54</v>
      </c>
      <c r="D61" s="3" t="s">
        <v>17</v>
      </c>
      <c r="E61" s="7"/>
      <c r="F61" s="12"/>
    </row>
    <row r="62" spans="1:6" ht="24" customHeight="1">
      <c r="A62" s="9"/>
      <c r="B62" s="28"/>
      <c r="C62" s="7">
        <f t="shared" si="3"/>
        <v>55</v>
      </c>
      <c r="D62" s="3" t="s">
        <v>16</v>
      </c>
      <c r="E62" s="7"/>
      <c r="F62" s="12"/>
    </row>
    <row r="63" spans="1:6" ht="24" customHeight="1">
      <c r="A63" s="9"/>
      <c r="B63" s="28"/>
      <c r="C63" s="7">
        <f t="shared" si="3"/>
        <v>56</v>
      </c>
      <c r="D63" s="3" t="s">
        <v>45</v>
      </c>
      <c r="E63" s="7"/>
      <c r="F63" s="12"/>
    </row>
    <row r="64" spans="1:6" ht="24" customHeight="1">
      <c r="A64" s="9"/>
      <c r="B64" s="28"/>
      <c r="C64" s="7">
        <f t="shared" si="3"/>
        <v>57</v>
      </c>
      <c r="D64" s="3" t="s">
        <v>116</v>
      </c>
      <c r="E64" s="7"/>
      <c r="F64" s="12"/>
    </row>
    <row r="65" spans="1:6" ht="24" customHeight="1">
      <c r="A65" s="9"/>
      <c r="B65" s="27" t="s">
        <v>10</v>
      </c>
      <c r="C65" s="7">
        <f t="shared" si="3"/>
        <v>58</v>
      </c>
      <c r="D65" s="3" t="s">
        <v>14</v>
      </c>
      <c r="E65" s="7"/>
      <c r="F65" s="12"/>
    </row>
    <row r="66" spans="1:6" ht="24" customHeight="1">
      <c r="A66" s="9"/>
      <c r="B66" s="28"/>
      <c r="C66" s="7">
        <f t="shared" si="3"/>
        <v>59</v>
      </c>
      <c r="D66" s="3" t="s">
        <v>13</v>
      </c>
      <c r="E66" s="7"/>
      <c r="F66" s="12"/>
    </row>
    <row r="67" spans="1:6" ht="24" customHeight="1">
      <c r="A67" s="9"/>
      <c r="B67" s="28"/>
      <c r="C67" s="7">
        <f t="shared" si="3"/>
        <v>60</v>
      </c>
      <c r="D67" s="3" t="s">
        <v>18</v>
      </c>
      <c r="E67" s="7"/>
      <c r="F67" s="12"/>
    </row>
    <row r="68" spans="1:6" ht="30" customHeight="1">
      <c r="A68" s="10"/>
      <c r="B68" s="29"/>
      <c r="C68" s="7">
        <f t="shared" si="3"/>
        <v>61</v>
      </c>
      <c r="D68" s="3" t="s">
        <v>63</v>
      </c>
      <c r="E68" s="7"/>
      <c r="F68" s="12"/>
    </row>
    <row r="69" spans="1:6" ht="21" customHeight="1">
      <c r="A69" s="36" t="s">
        <v>9</v>
      </c>
      <c r="B69" s="37"/>
      <c r="C69" s="37"/>
      <c r="D69" s="37"/>
      <c r="E69" s="37"/>
      <c r="F69" s="38"/>
    </row>
    <row r="70" spans="1:6" ht="31.5" customHeight="1">
      <c r="A70" s="8" t="s">
        <v>8</v>
      </c>
      <c r="B70" s="27" t="s">
        <v>46</v>
      </c>
      <c r="C70" s="7">
        <f>ROW()-8</f>
        <v>62</v>
      </c>
      <c r="D70" s="3" t="s">
        <v>64</v>
      </c>
      <c r="E70" s="7"/>
      <c r="F70" s="13"/>
    </row>
    <row r="71" spans="1:6" ht="31.5" customHeight="1">
      <c r="A71" s="9"/>
      <c r="B71" s="28"/>
      <c r="C71" s="7">
        <f t="shared" ref="C71:C79" si="4">ROW()-8</f>
        <v>63</v>
      </c>
      <c r="D71" s="3" t="s">
        <v>65</v>
      </c>
      <c r="E71" s="7"/>
      <c r="F71" s="13"/>
    </row>
    <row r="72" spans="1:6" ht="27" customHeight="1">
      <c r="A72" s="9"/>
      <c r="B72" s="28"/>
      <c r="C72" s="7">
        <f t="shared" si="4"/>
        <v>64</v>
      </c>
      <c r="D72" s="3" t="s">
        <v>104</v>
      </c>
      <c r="E72" s="7"/>
      <c r="F72" s="12"/>
    </row>
    <row r="73" spans="1:6" ht="31.5" customHeight="1">
      <c r="A73" s="9"/>
      <c r="B73" s="28"/>
      <c r="C73" s="7">
        <f t="shared" si="4"/>
        <v>65</v>
      </c>
      <c r="D73" s="3" t="s">
        <v>105</v>
      </c>
      <c r="E73" s="7"/>
      <c r="F73" s="22"/>
    </row>
    <row r="74" spans="1:6" ht="31.5" customHeight="1">
      <c r="A74" s="9"/>
      <c r="B74" s="28"/>
      <c r="C74" s="7">
        <f t="shared" si="4"/>
        <v>66</v>
      </c>
      <c r="D74" s="3" t="s">
        <v>106</v>
      </c>
      <c r="E74" s="7"/>
      <c r="F74" s="13"/>
    </row>
    <row r="75" spans="1:6" ht="31.5" customHeight="1">
      <c r="A75" s="9"/>
      <c r="B75" s="28" t="s">
        <v>8</v>
      </c>
      <c r="C75" s="7">
        <f t="shared" si="4"/>
        <v>67</v>
      </c>
      <c r="D75" s="3" t="s">
        <v>66</v>
      </c>
      <c r="E75" s="7"/>
      <c r="F75" s="13"/>
    </row>
    <row r="76" spans="1:6" ht="28.5" customHeight="1">
      <c r="A76" s="9"/>
      <c r="B76" s="28"/>
      <c r="C76" s="7">
        <f t="shared" si="4"/>
        <v>68</v>
      </c>
      <c r="D76" s="3" t="s">
        <v>117</v>
      </c>
      <c r="E76" s="7"/>
      <c r="F76" s="13"/>
    </row>
    <row r="77" spans="1:6" ht="28.5" customHeight="1">
      <c r="A77" s="9"/>
      <c r="B77" s="28"/>
      <c r="C77" s="7">
        <f t="shared" si="4"/>
        <v>69</v>
      </c>
      <c r="D77" s="3" t="s">
        <v>67</v>
      </c>
      <c r="E77" s="7"/>
      <c r="F77" s="13"/>
    </row>
    <row r="78" spans="1:6" ht="36.75" customHeight="1">
      <c r="A78" s="9"/>
      <c r="B78" s="28"/>
      <c r="C78" s="7">
        <f t="shared" si="4"/>
        <v>70</v>
      </c>
      <c r="D78" s="3" t="s">
        <v>118</v>
      </c>
      <c r="E78" s="7"/>
      <c r="F78" s="13"/>
    </row>
    <row r="79" spans="1:6" ht="31.5" customHeight="1">
      <c r="A79" s="10"/>
      <c r="B79" s="29"/>
      <c r="C79" s="7">
        <f t="shared" si="4"/>
        <v>71</v>
      </c>
      <c r="D79" s="3" t="s">
        <v>76</v>
      </c>
      <c r="E79" s="7"/>
      <c r="F79" s="13"/>
    </row>
    <row r="80" spans="1:6" ht="21" customHeight="1">
      <c r="A80" s="36" t="s">
        <v>5</v>
      </c>
      <c r="B80" s="37"/>
      <c r="C80" s="37"/>
      <c r="D80" s="37"/>
      <c r="E80" s="37"/>
      <c r="F80" s="38"/>
    </row>
    <row r="81" spans="1:6" ht="31.5" customHeight="1">
      <c r="A81" s="8" t="s">
        <v>5</v>
      </c>
      <c r="B81" s="27" t="s">
        <v>5</v>
      </c>
      <c r="C81" s="7">
        <f>ROW()-9</f>
        <v>72</v>
      </c>
      <c r="D81" s="3" t="s">
        <v>7</v>
      </c>
      <c r="E81" s="7"/>
      <c r="F81" s="12"/>
    </row>
    <row r="82" spans="1:6" ht="37.5" customHeight="1">
      <c r="A82" s="9"/>
      <c r="B82" s="28"/>
      <c r="C82" s="7">
        <f t="shared" ref="C82:C86" si="5">ROW()-9</f>
        <v>73</v>
      </c>
      <c r="D82" s="3" t="s">
        <v>68</v>
      </c>
      <c r="E82" s="7"/>
      <c r="F82" s="12"/>
    </row>
    <row r="83" spans="1:6" ht="31.5" customHeight="1">
      <c r="A83" s="9"/>
      <c r="B83" s="28"/>
      <c r="C83" s="7">
        <f t="shared" si="5"/>
        <v>74</v>
      </c>
      <c r="D83" s="3" t="s">
        <v>36</v>
      </c>
      <c r="E83" s="7"/>
      <c r="F83" s="12"/>
    </row>
    <row r="84" spans="1:6" ht="31.5" customHeight="1">
      <c r="A84" s="9"/>
      <c r="B84" s="28"/>
      <c r="C84" s="7">
        <f t="shared" si="5"/>
        <v>75</v>
      </c>
      <c r="D84" s="3" t="s">
        <v>69</v>
      </c>
      <c r="E84" s="7"/>
      <c r="F84" s="12"/>
    </row>
    <row r="85" spans="1:6" ht="31.5" customHeight="1">
      <c r="A85" s="9"/>
      <c r="B85" s="28"/>
      <c r="C85" s="7">
        <f t="shared" si="5"/>
        <v>76</v>
      </c>
      <c r="D85" s="3" t="s">
        <v>107</v>
      </c>
      <c r="E85" s="7"/>
      <c r="F85" s="12"/>
    </row>
    <row r="86" spans="1:6" ht="31.5" customHeight="1">
      <c r="A86" s="9"/>
      <c r="B86" s="28"/>
      <c r="C86" s="7">
        <f t="shared" si="5"/>
        <v>77</v>
      </c>
      <c r="D86" s="3" t="s">
        <v>108</v>
      </c>
      <c r="E86" s="7"/>
      <c r="F86" s="12"/>
    </row>
    <row r="87" spans="1:6" ht="31.5" customHeight="1">
      <c r="A87" s="10"/>
      <c r="B87" s="29"/>
      <c r="C87" s="7">
        <f>ROW()-9</f>
        <v>78</v>
      </c>
      <c r="D87" s="3" t="s">
        <v>70</v>
      </c>
      <c r="E87" s="7"/>
      <c r="F87" s="13"/>
    </row>
    <row r="88" spans="1:6" ht="21" customHeight="1">
      <c r="A88" s="36" t="s">
        <v>4</v>
      </c>
      <c r="B88" s="37"/>
      <c r="C88" s="37"/>
      <c r="D88" s="37"/>
      <c r="E88" s="37"/>
      <c r="F88" s="38"/>
    </row>
    <row r="89" spans="1:6" ht="31.5" customHeight="1">
      <c r="A89" s="9" t="s">
        <v>4</v>
      </c>
      <c r="B89" s="27" t="s">
        <v>4</v>
      </c>
      <c r="C89" s="7">
        <f>ROW()-10</f>
        <v>79</v>
      </c>
      <c r="D89" s="3" t="s">
        <v>71</v>
      </c>
      <c r="E89" s="7"/>
      <c r="F89" s="12"/>
    </row>
    <row r="90" spans="1:6" ht="31.5" customHeight="1">
      <c r="A90" s="9"/>
      <c r="B90" s="28"/>
      <c r="C90" s="7">
        <f t="shared" ref="C90:C95" si="6">ROW()-10</f>
        <v>80</v>
      </c>
      <c r="D90" s="3" t="s">
        <v>109</v>
      </c>
      <c r="E90" s="7"/>
      <c r="F90" s="12"/>
    </row>
    <row r="91" spans="1:6" ht="31.5" customHeight="1">
      <c r="A91" s="9"/>
      <c r="B91" s="28"/>
      <c r="C91" s="7">
        <f t="shared" si="6"/>
        <v>81</v>
      </c>
      <c r="D91" s="3" t="s">
        <v>86</v>
      </c>
      <c r="E91" s="7"/>
      <c r="F91" s="12"/>
    </row>
    <row r="92" spans="1:6" ht="31.5" customHeight="1">
      <c r="A92" s="9"/>
      <c r="B92" s="28"/>
      <c r="C92" s="7">
        <f t="shared" si="6"/>
        <v>82</v>
      </c>
      <c r="D92" s="3" t="s">
        <v>119</v>
      </c>
      <c r="E92" s="7"/>
      <c r="F92" s="12"/>
    </row>
    <row r="93" spans="1:6" ht="31.5" customHeight="1">
      <c r="A93" s="9"/>
      <c r="B93" s="28"/>
      <c r="C93" s="7">
        <f t="shared" si="6"/>
        <v>83</v>
      </c>
      <c r="D93" s="3" t="s">
        <v>6</v>
      </c>
      <c r="E93" s="7"/>
      <c r="F93" s="12"/>
    </row>
    <row r="94" spans="1:6" ht="31.5" customHeight="1">
      <c r="A94" s="9"/>
      <c r="B94" s="28"/>
      <c r="C94" s="7">
        <f t="shared" si="6"/>
        <v>84</v>
      </c>
      <c r="D94" s="3" t="s">
        <v>78</v>
      </c>
      <c r="E94" s="7"/>
      <c r="F94" s="12"/>
    </row>
    <row r="95" spans="1:6" ht="38.25" customHeight="1">
      <c r="A95" s="10"/>
      <c r="B95" s="29"/>
      <c r="C95" s="7">
        <f t="shared" si="6"/>
        <v>85</v>
      </c>
      <c r="D95" s="3" t="s">
        <v>120</v>
      </c>
      <c r="E95" s="7"/>
      <c r="F95" s="12"/>
    </row>
    <row r="96" spans="1:6" ht="21" customHeight="1">
      <c r="A96" s="36" t="s">
        <v>37</v>
      </c>
      <c r="B96" s="37"/>
      <c r="C96" s="37"/>
      <c r="D96" s="37"/>
      <c r="E96" s="37"/>
      <c r="F96" s="38"/>
    </row>
    <row r="97" spans="1:6" ht="35.25" customHeight="1">
      <c r="A97" s="8" t="s">
        <v>37</v>
      </c>
      <c r="B97" s="27" t="s">
        <v>37</v>
      </c>
      <c r="C97" s="7">
        <f>ROW()-12</f>
        <v>85</v>
      </c>
      <c r="D97" s="3" t="s">
        <v>72</v>
      </c>
      <c r="E97" s="7"/>
      <c r="F97" s="12"/>
    </row>
    <row r="98" spans="1:6" ht="36.75" customHeight="1">
      <c r="A98" s="9"/>
      <c r="B98" s="28"/>
      <c r="C98" s="7">
        <f t="shared" ref="C98:C101" si="7">ROW()-12</f>
        <v>86</v>
      </c>
      <c r="D98" s="3" t="s">
        <v>73</v>
      </c>
      <c r="E98" s="7"/>
      <c r="F98" s="12"/>
    </row>
    <row r="99" spans="1:6" ht="31.5" customHeight="1">
      <c r="A99" s="9"/>
      <c r="B99" s="28"/>
      <c r="C99" s="7">
        <f t="shared" si="7"/>
        <v>87</v>
      </c>
      <c r="D99" s="3" t="s">
        <v>121</v>
      </c>
      <c r="E99" s="7"/>
      <c r="F99" s="12"/>
    </row>
    <row r="100" spans="1:6" ht="31.5" customHeight="1">
      <c r="A100" s="9"/>
      <c r="B100" s="28"/>
      <c r="C100" s="7">
        <f t="shared" si="7"/>
        <v>88</v>
      </c>
      <c r="D100" s="3" t="s">
        <v>3</v>
      </c>
      <c r="E100" s="7"/>
      <c r="F100" s="12"/>
    </row>
    <row r="101" spans="1:6" ht="31.5" customHeight="1">
      <c r="A101" s="10"/>
      <c r="B101" s="29"/>
      <c r="C101" s="7">
        <f t="shared" si="7"/>
        <v>89</v>
      </c>
      <c r="D101" s="3" t="s">
        <v>47</v>
      </c>
      <c r="E101" s="7"/>
      <c r="F101" s="12"/>
    </row>
    <row r="102" spans="1:6" ht="21" customHeight="1">
      <c r="A102" s="36" t="s">
        <v>82</v>
      </c>
      <c r="B102" s="37"/>
      <c r="C102" s="37"/>
      <c r="D102" s="37"/>
      <c r="E102" s="37"/>
      <c r="F102" s="38"/>
    </row>
    <row r="103" spans="1:6" ht="24" customHeight="1">
      <c r="A103" s="8" t="s">
        <v>82</v>
      </c>
      <c r="B103" s="30" t="s">
        <v>83</v>
      </c>
      <c r="C103" s="7">
        <f t="shared" ref="C103:C104" si="8">ROW()-16</f>
        <v>87</v>
      </c>
      <c r="D103" s="3" t="s">
        <v>85</v>
      </c>
      <c r="E103" s="7"/>
      <c r="F103" s="12"/>
    </row>
    <row r="104" spans="1:6" ht="24" customHeight="1" thickBot="1">
      <c r="A104" s="23"/>
      <c r="B104" s="32"/>
      <c r="C104" s="25">
        <f t="shared" si="8"/>
        <v>88</v>
      </c>
      <c r="D104" s="24" t="s">
        <v>81</v>
      </c>
      <c r="E104" s="25"/>
      <c r="F104" s="26"/>
    </row>
    <row r="105" spans="1:6" ht="31.5" customHeight="1"/>
  </sheetData>
  <autoFilter ref="A3:F104" xr:uid="{00000000-0009-0000-0000-000001000000}"/>
  <mergeCells count="9">
    <mergeCell ref="A88:F88"/>
    <mergeCell ref="A96:F96"/>
    <mergeCell ref="A102:F102"/>
    <mergeCell ref="A4:F4"/>
    <mergeCell ref="A17:F17"/>
    <mergeCell ref="A21:F21"/>
    <mergeCell ref="A48:F48"/>
    <mergeCell ref="A69:F69"/>
    <mergeCell ref="A80:F80"/>
  </mergeCells>
  <phoneticPr fontId="1"/>
  <pageMargins left="0.70866141732283472" right="0.70866141732283472" top="0.74803149606299213" bottom="0.74803149606299213" header="0.47244094488188981" footer="0.31496062992125984"/>
  <pageSetup paperSize="9" scale="83" fitToHeight="0" orientation="landscape" r:id="rId1"/>
  <headerFooter>
    <oddHeader>&amp;L様式第７</oddHeader>
    <oddFooter>&amp;P / &amp;N ページ</oddFooter>
  </headerFooter>
  <rowBreaks count="1" manualBreakCount="1">
    <brk id="47" max="5" man="1"/>
  </row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2</vt:i4>
      </vt:variant>
    </vt:vector>
  </HeadingPairs>
  <TitlesOfParts>
    <vt:vector size="3" baseType="lpstr">
      <vt:lpstr>グループウェア</vt:lpstr>
      <vt:lpstr>グループウェア!Print_Area</vt:lpstr>
      <vt:lpstr>グループウェア!Print_Titles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宮本 幸</dc:creator>
  <cp:lastModifiedBy>長島　大知</cp:lastModifiedBy>
  <cp:lastPrinted>2025-05-23T00:50:37Z</cp:lastPrinted>
  <dcterms:created xsi:type="dcterms:W3CDTF">2014-08-26T04:19:00Z</dcterms:created>
  <dcterms:modified xsi:type="dcterms:W3CDTF">2025-05-26T04:29:24Z</dcterms:modified>
</cp:coreProperties>
</file>